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brando84arch/Desktop/Credit MIleage/Free Tools for Download/"/>
    </mc:Choice>
  </mc:AlternateContent>
  <xr:revisionPtr revIDLastSave="0" documentId="13_ncr:1_{922E1BDA-2A27-EE4E-8F16-EA4D8FAF069E}" xr6:coauthVersionLast="47" xr6:coauthVersionMax="47" xr10:uidLastSave="{00000000-0000-0000-0000-000000000000}"/>
  <bookViews>
    <workbookView xWindow="1360" yWindow="760" windowWidth="28040" windowHeight="16480" xr2:uid="{40D248BB-6DAE-D544-BE73-F9DF7DF1A417}"/>
  </bookViews>
  <sheets>
    <sheet name="Debt Repayment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76" i="1" l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C17" i="1"/>
  <c r="A17" i="1"/>
  <c r="B17" i="1" s="1"/>
  <c r="C10" i="1"/>
  <c r="C9" i="1" s="1"/>
  <c r="D17" i="1" s="1"/>
  <c r="F17" i="1" l="1"/>
  <c r="E17" i="1" l="1"/>
  <c r="G17" i="1" s="1"/>
  <c r="C18" i="1" l="1"/>
  <c r="B18" i="1"/>
  <c r="F18" i="1" l="1"/>
  <c r="D18" i="1" l="1"/>
  <c r="E18" i="1" s="1"/>
  <c r="G18" i="1" s="1"/>
  <c r="B19" i="1" l="1"/>
  <c r="C19" i="1"/>
  <c r="F19" i="1" l="1"/>
  <c r="D19" i="1" l="1"/>
  <c r="E19" i="1" s="1"/>
  <c r="G19" i="1" s="1"/>
  <c r="B20" i="1" l="1"/>
  <c r="C20" i="1"/>
  <c r="F20" i="1" l="1"/>
  <c r="D20" i="1" l="1"/>
  <c r="E20" i="1" s="1"/>
  <c r="G20" i="1" s="1"/>
  <c r="B21" i="1" l="1"/>
  <c r="C21" i="1"/>
  <c r="F21" i="1" l="1"/>
  <c r="D21" i="1" s="1"/>
  <c r="E21" i="1" s="1"/>
  <c r="G21" i="1" s="1"/>
  <c r="C22" i="1" l="1"/>
  <c r="B22" i="1"/>
  <c r="F22" i="1" l="1"/>
  <c r="D22" i="1" s="1"/>
  <c r="E22" i="1" s="1"/>
  <c r="G22" i="1" s="1"/>
  <c r="C23" i="1" l="1"/>
  <c r="B23" i="1"/>
  <c r="F23" i="1" l="1"/>
  <c r="D23" i="1" s="1"/>
  <c r="E23" i="1" s="1"/>
  <c r="G23" i="1"/>
  <c r="C24" i="1" l="1"/>
  <c r="B24" i="1"/>
  <c r="F24" i="1" l="1"/>
  <c r="D24" i="1" s="1"/>
  <c r="E24" i="1" s="1"/>
  <c r="G24" i="1"/>
  <c r="C25" i="1" l="1"/>
  <c r="B25" i="1"/>
  <c r="F25" i="1" l="1"/>
  <c r="D25" i="1" s="1"/>
  <c r="E25" i="1" s="1"/>
  <c r="G25" i="1" s="1"/>
  <c r="C26" i="1" l="1"/>
  <c r="B26" i="1"/>
  <c r="F26" i="1" l="1"/>
  <c r="D26" i="1" s="1"/>
  <c r="E26" i="1" s="1"/>
  <c r="G26" i="1" s="1"/>
  <c r="B27" i="1" l="1"/>
  <c r="C27" i="1"/>
  <c r="F27" i="1" l="1"/>
  <c r="D27" i="1" s="1"/>
  <c r="E27" i="1" s="1"/>
  <c r="G27" i="1" s="1"/>
  <c r="B28" i="1" l="1"/>
  <c r="C28" i="1"/>
  <c r="F28" i="1" l="1"/>
  <c r="D28" i="1" s="1"/>
  <c r="E28" i="1" s="1"/>
  <c r="G28" i="1" s="1"/>
  <c r="B29" i="1" l="1"/>
  <c r="C29" i="1"/>
  <c r="F29" i="1" l="1"/>
  <c r="D29" i="1" s="1"/>
  <c r="E29" i="1" s="1"/>
  <c r="G29" i="1" s="1"/>
  <c r="C30" i="1" l="1"/>
  <c r="B30" i="1"/>
  <c r="F30" i="1" l="1"/>
  <c r="D30" i="1" s="1"/>
  <c r="E30" i="1" s="1"/>
  <c r="G30" i="1"/>
  <c r="C31" i="1" l="1"/>
  <c r="B31" i="1"/>
  <c r="F31" i="1" l="1"/>
  <c r="D31" i="1" s="1"/>
  <c r="E31" i="1" s="1"/>
  <c r="G31" i="1"/>
  <c r="C32" i="1" l="1"/>
  <c r="B32" i="1"/>
  <c r="F32" i="1" l="1"/>
  <c r="D32" i="1" s="1"/>
  <c r="E32" i="1" s="1"/>
  <c r="G32" i="1" s="1"/>
  <c r="C33" i="1" l="1"/>
  <c r="B33" i="1"/>
  <c r="F33" i="1" l="1"/>
  <c r="D33" i="1" s="1"/>
  <c r="E33" i="1" s="1"/>
  <c r="G33" i="1"/>
  <c r="C34" i="1" l="1"/>
  <c r="B34" i="1"/>
  <c r="F34" i="1" l="1"/>
  <c r="D34" i="1" s="1"/>
  <c r="E34" i="1" s="1"/>
  <c r="G34" i="1" s="1"/>
  <c r="B35" i="1" l="1"/>
  <c r="C35" i="1"/>
  <c r="F35" i="1" l="1"/>
  <c r="D35" i="1" s="1"/>
  <c r="E35" i="1" s="1"/>
  <c r="G35" i="1" s="1"/>
  <c r="B36" i="1" l="1"/>
  <c r="C36" i="1"/>
  <c r="F36" i="1" l="1"/>
  <c r="D36" i="1" s="1"/>
  <c r="E36" i="1" s="1"/>
  <c r="G36" i="1" s="1"/>
  <c r="B37" i="1" l="1"/>
  <c r="C37" i="1"/>
  <c r="F37" i="1" l="1"/>
  <c r="D37" i="1" s="1"/>
  <c r="E37" i="1" s="1"/>
  <c r="G37" i="1" s="1"/>
  <c r="C38" i="1" l="1"/>
  <c r="B38" i="1"/>
  <c r="F38" i="1" l="1"/>
  <c r="D38" i="1" s="1"/>
  <c r="E38" i="1" s="1"/>
  <c r="G38" i="1" s="1"/>
  <c r="C39" i="1" l="1"/>
  <c r="B39" i="1"/>
  <c r="F39" i="1" l="1"/>
  <c r="D39" i="1" s="1"/>
  <c r="E39" i="1" s="1"/>
  <c r="G39" i="1"/>
  <c r="C40" i="1" l="1"/>
  <c r="B40" i="1"/>
  <c r="F40" i="1" l="1"/>
  <c r="D40" i="1" s="1"/>
  <c r="E40" i="1" s="1"/>
  <c r="G40" i="1" s="1"/>
  <c r="B41" i="1" l="1"/>
  <c r="C41" i="1"/>
  <c r="F41" i="1" l="1"/>
  <c r="D41" i="1" s="1"/>
  <c r="E41" i="1" s="1"/>
  <c r="G41" i="1"/>
  <c r="C42" i="1" l="1"/>
  <c r="B42" i="1"/>
  <c r="F42" i="1" l="1"/>
  <c r="D42" i="1" s="1"/>
  <c r="E42" i="1" s="1"/>
  <c r="G42" i="1" s="1"/>
  <c r="C43" i="1" l="1"/>
  <c r="B43" i="1"/>
  <c r="F43" i="1" l="1"/>
  <c r="D43" i="1" s="1"/>
  <c r="E43" i="1" s="1"/>
  <c r="G43" i="1"/>
  <c r="B44" i="1" l="1"/>
  <c r="C44" i="1"/>
  <c r="F44" i="1" l="1"/>
  <c r="D44" i="1" s="1"/>
  <c r="E44" i="1" s="1"/>
  <c r="G44" i="1"/>
  <c r="B45" i="1" l="1"/>
  <c r="C45" i="1"/>
  <c r="F45" i="1" l="1"/>
  <c r="D45" i="1" s="1"/>
  <c r="E45" i="1" s="1"/>
  <c r="G45" i="1" s="1"/>
  <c r="C46" i="1" l="1"/>
  <c r="B46" i="1"/>
  <c r="F46" i="1" l="1"/>
  <c r="D46" i="1" s="1"/>
  <c r="E46" i="1" s="1"/>
  <c r="G46" i="1" s="1"/>
  <c r="C47" i="1" l="1"/>
  <c r="B47" i="1"/>
  <c r="F47" i="1" l="1"/>
  <c r="D47" i="1" s="1"/>
  <c r="E47" i="1" s="1"/>
  <c r="G47" i="1" s="1"/>
  <c r="C48" i="1" l="1"/>
  <c r="B48" i="1"/>
  <c r="F48" i="1" l="1"/>
  <c r="D48" i="1" s="1"/>
  <c r="E48" i="1" s="1"/>
  <c r="G48" i="1" s="1"/>
  <c r="C49" i="1" l="1"/>
  <c r="B49" i="1"/>
  <c r="F49" i="1" l="1"/>
  <c r="D49" i="1" s="1"/>
  <c r="E49" i="1" s="1"/>
  <c r="G49" i="1" s="1"/>
  <c r="B50" i="1" l="1"/>
  <c r="C50" i="1"/>
  <c r="F50" i="1" l="1"/>
  <c r="D50" i="1" s="1"/>
  <c r="E50" i="1" s="1"/>
  <c r="G50" i="1" s="1"/>
  <c r="C51" i="1" l="1"/>
  <c r="B51" i="1"/>
  <c r="F51" i="1" l="1"/>
  <c r="D51" i="1" s="1"/>
  <c r="E51" i="1" s="1"/>
  <c r="G51" i="1" s="1"/>
  <c r="C52" i="1" l="1"/>
  <c r="B52" i="1"/>
  <c r="F52" i="1" l="1"/>
  <c r="D52" i="1" s="1"/>
  <c r="E52" i="1" s="1"/>
  <c r="G52" i="1" s="1"/>
  <c r="B53" i="1" l="1"/>
  <c r="C53" i="1"/>
  <c r="F53" i="1" l="1"/>
  <c r="D53" i="1" s="1"/>
  <c r="E53" i="1" s="1"/>
  <c r="G53" i="1" s="1"/>
  <c r="C54" i="1" l="1"/>
  <c r="B54" i="1"/>
  <c r="F54" i="1" l="1"/>
  <c r="D54" i="1" s="1"/>
  <c r="E54" i="1" s="1"/>
  <c r="G54" i="1" s="1"/>
  <c r="B55" i="1" l="1"/>
  <c r="C55" i="1"/>
  <c r="F55" i="1" l="1"/>
  <c r="D55" i="1" s="1"/>
  <c r="E55" i="1" s="1"/>
  <c r="G55" i="1" s="1"/>
  <c r="C56" i="1" l="1"/>
  <c r="B56" i="1"/>
  <c r="F56" i="1" l="1"/>
  <c r="D56" i="1" s="1"/>
  <c r="E56" i="1" s="1"/>
  <c r="G56" i="1" s="1"/>
  <c r="C57" i="1" l="1"/>
  <c r="B57" i="1"/>
  <c r="F57" i="1" l="1"/>
  <c r="D57" i="1" s="1"/>
  <c r="E57" i="1" s="1"/>
  <c r="G57" i="1" s="1"/>
  <c r="C58" i="1" l="1"/>
  <c r="B58" i="1"/>
  <c r="F58" i="1" l="1"/>
  <c r="D58" i="1" s="1"/>
  <c r="E58" i="1" s="1"/>
  <c r="G58" i="1" s="1"/>
  <c r="B59" i="1" l="1"/>
  <c r="C59" i="1"/>
  <c r="F59" i="1" l="1"/>
  <c r="D59" i="1" s="1"/>
  <c r="E59" i="1" s="1"/>
  <c r="G59" i="1" s="1"/>
  <c r="B60" i="1" l="1"/>
  <c r="C60" i="1"/>
  <c r="F60" i="1" l="1"/>
  <c r="D60" i="1" s="1"/>
  <c r="E60" i="1" s="1"/>
  <c r="G60" i="1"/>
  <c r="B61" i="1" l="1"/>
  <c r="C61" i="1"/>
  <c r="F61" i="1" l="1"/>
  <c r="D61" i="1" s="1"/>
  <c r="E61" i="1" s="1"/>
  <c r="G61" i="1" s="1"/>
  <c r="C62" i="1" l="1"/>
  <c r="B62" i="1"/>
  <c r="F62" i="1" l="1"/>
  <c r="D62" i="1" s="1"/>
  <c r="E62" i="1" s="1"/>
  <c r="G62" i="1" s="1"/>
  <c r="C63" i="1" l="1"/>
  <c r="B63" i="1"/>
  <c r="F63" i="1" l="1"/>
  <c r="D63" i="1" s="1"/>
  <c r="E63" i="1" s="1"/>
  <c r="G63" i="1" s="1"/>
  <c r="B64" i="1" l="1"/>
  <c r="C64" i="1"/>
  <c r="F64" i="1" l="1"/>
  <c r="D64" i="1" s="1"/>
  <c r="E64" i="1" s="1"/>
  <c r="G64" i="1" s="1"/>
  <c r="C65" i="1" l="1"/>
  <c r="B65" i="1"/>
  <c r="F65" i="1" l="1"/>
  <c r="D65" i="1" s="1"/>
  <c r="E65" i="1" s="1"/>
  <c r="G65" i="1"/>
  <c r="C66" i="1" l="1"/>
  <c r="B66" i="1"/>
  <c r="F66" i="1" l="1"/>
  <c r="D66" i="1" s="1"/>
  <c r="E66" i="1" s="1"/>
  <c r="G66" i="1" s="1"/>
  <c r="C67" i="1" l="1"/>
  <c r="B67" i="1"/>
  <c r="F67" i="1" l="1"/>
  <c r="D67" i="1" s="1"/>
  <c r="E67" i="1" s="1"/>
  <c r="G67" i="1" s="1"/>
  <c r="B68" i="1" l="1"/>
  <c r="C68" i="1"/>
  <c r="F68" i="1" l="1"/>
  <c r="D68" i="1" s="1"/>
  <c r="E68" i="1" s="1"/>
  <c r="G68" i="1" s="1"/>
  <c r="B69" i="1" l="1"/>
  <c r="C69" i="1"/>
  <c r="F69" i="1" l="1"/>
  <c r="D69" i="1" s="1"/>
  <c r="E69" i="1" s="1"/>
  <c r="G69" i="1" s="1"/>
  <c r="C70" i="1" l="1"/>
  <c r="B70" i="1"/>
  <c r="F70" i="1" l="1"/>
  <c r="D70" i="1" s="1"/>
  <c r="E70" i="1" s="1"/>
  <c r="G70" i="1" s="1"/>
  <c r="C71" i="1" l="1"/>
  <c r="B71" i="1"/>
  <c r="F71" i="1" l="1"/>
  <c r="D71" i="1" s="1"/>
  <c r="E71" i="1" s="1"/>
  <c r="G71" i="1" s="1"/>
  <c r="C72" i="1" l="1"/>
  <c r="B72" i="1"/>
  <c r="F72" i="1" l="1"/>
  <c r="D72" i="1" s="1"/>
  <c r="E72" i="1" s="1"/>
  <c r="G72" i="1"/>
  <c r="C73" i="1" l="1"/>
  <c r="B73" i="1"/>
  <c r="F73" i="1" l="1"/>
  <c r="D73" i="1" s="1"/>
  <c r="E73" i="1" s="1"/>
  <c r="G73" i="1" s="1"/>
  <c r="B74" i="1" l="1"/>
  <c r="C74" i="1"/>
  <c r="F74" i="1" l="1"/>
  <c r="D74" i="1" s="1"/>
  <c r="E74" i="1" s="1"/>
  <c r="G74" i="1" s="1"/>
  <c r="C75" i="1" l="1"/>
  <c r="B75" i="1"/>
  <c r="F75" i="1" l="1"/>
  <c r="D75" i="1" s="1"/>
  <c r="E75" i="1" s="1"/>
  <c r="G75" i="1"/>
  <c r="B76" i="1" l="1"/>
  <c r="C76" i="1"/>
  <c r="F76" i="1" l="1"/>
  <c r="D76" i="1" s="1"/>
  <c r="E76" i="1" s="1"/>
  <c r="G76" i="1" s="1"/>
  <c r="C77" i="1" l="1"/>
  <c r="B77" i="1"/>
  <c r="F77" i="1" l="1"/>
  <c r="D77" i="1" s="1"/>
  <c r="E77" i="1" s="1"/>
  <c r="G77" i="1" s="1"/>
  <c r="B78" i="1" l="1"/>
  <c r="C78" i="1"/>
  <c r="F78" i="1" l="1"/>
  <c r="D78" i="1" s="1"/>
  <c r="E78" i="1" s="1"/>
  <c r="G78" i="1" s="1"/>
  <c r="B79" i="1" l="1"/>
  <c r="C79" i="1"/>
  <c r="F79" i="1" l="1"/>
  <c r="D79" i="1" s="1"/>
  <c r="E79" i="1" s="1"/>
  <c r="G79" i="1" s="1"/>
  <c r="C80" i="1" l="1"/>
  <c r="B80" i="1"/>
  <c r="F80" i="1" l="1"/>
  <c r="D80" i="1" s="1"/>
  <c r="E80" i="1" s="1"/>
  <c r="G80" i="1"/>
  <c r="B81" i="1" l="1"/>
  <c r="C81" i="1"/>
  <c r="F81" i="1" l="1"/>
  <c r="D81" i="1" s="1"/>
  <c r="E81" i="1" s="1"/>
  <c r="G81" i="1"/>
  <c r="C82" i="1" l="1"/>
  <c r="B82" i="1"/>
  <c r="F82" i="1" l="1"/>
  <c r="D82" i="1" s="1"/>
  <c r="E82" i="1" s="1"/>
  <c r="G82" i="1" s="1"/>
  <c r="C83" i="1" l="1"/>
  <c r="B83" i="1"/>
  <c r="F83" i="1" l="1"/>
  <c r="D83" i="1" s="1"/>
  <c r="E83" i="1" s="1"/>
  <c r="G83" i="1"/>
  <c r="C84" i="1" l="1"/>
  <c r="B84" i="1"/>
  <c r="F84" i="1" l="1"/>
  <c r="D84" i="1" s="1"/>
  <c r="E84" i="1" s="1"/>
  <c r="G84" i="1" s="1"/>
  <c r="B85" i="1" l="1"/>
  <c r="C85" i="1"/>
  <c r="F85" i="1" l="1"/>
  <c r="D85" i="1" s="1"/>
  <c r="E85" i="1" s="1"/>
  <c r="G85" i="1" s="1"/>
  <c r="C86" i="1" l="1"/>
  <c r="B86" i="1"/>
  <c r="F86" i="1" l="1"/>
  <c r="D86" i="1" s="1"/>
  <c r="E86" i="1" s="1"/>
  <c r="G86" i="1"/>
  <c r="B87" i="1" l="1"/>
  <c r="C87" i="1"/>
  <c r="F87" i="1" l="1"/>
  <c r="D87" i="1" s="1"/>
  <c r="E87" i="1" s="1"/>
  <c r="G87" i="1" s="1"/>
  <c r="C88" i="1" l="1"/>
  <c r="B88" i="1"/>
  <c r="F88" i="1" l="1"/>
  <c r="D88" i="1" s="1"/>
  <c r="E88" i="1" s="1"/>
  <c r="G88" i="1" s="1"/>
  <c r="C89" i="1" l="1"/>
  <c r="B89" i="1"/>
  <c r="F89" i="1" l="1"/>
  <c r="D89" i="1" s="1"/>
  <c r="E89" i="1" s="1"/>
  <c r="G89" i="1" s="1"/>
  <c r="B90" i="1" l="1"/>
  <c r="C90" i="1"/>
  <c r="F90" i="1" l="1"/>
  <c r="D90" i="1" s="1"/>
  <c r="E90" i="1" s="1"/>
  <c r="G90" i="1"/>
  <c r="C91" i="1" l="1"/>
  <c r="B91" i="1"/>
  <c r="F91" i="1" l="1"/>
  <c r="D91" i="1" s="1"/>
  <c r="E91" i="1" s="1"/>
  <c r="G91" i="1" s="1"/>
  <c r="C92" i="1" l="1"/>
  <c r="B92" i="1"/>
  <c r="F92" i="1" l="1"/>
  <c r="D92" i="1" s="1"/>
  <c r="E92" i="1" s="1"/>
  <c r="G92" i="1" s="1"/>
  <c r="C93" i="1" l="1"/>
  <c r="B93" i="1"/>
  <c r="F93" i="1" l="1"/>
  <c r="D93" i="1" s="1"/>
  <c r="E93" i="1" s="1"/>
  <c r="G93" i="1" s="1"/>
  <c r="C94" i="1" l="1"/>
  <c r="B94" i="1"/>
  <c r="F94" i="1" l="1"/>
  <c r="D94" i="1" s="1"/>
  <c r="E94" i="1" s="1"/>
  <c r="G94" i="1"/>
  <c r="B95" i="1" l="1"/>
  <c r="C95" i="1"/>
  <c r="F95" i="1" l="1"/>
  <c r="D95" i="1" s="1"/>
  <c r="E95" i="1" s="1"/>
  <c r="G95" i="1"/>
  <c r="C96" i="1" l="1"/>
  <c r="B96" i="1"/>
  <c r="F96" i="1" l="1"/>
  <c r="D96" i="1" s="1"/>
  <c r="E96" i="1" s="1"/>
  <c r="G96" i="1" s="1"/>
  <c r="C97" i="1" l="1"/>
  <c r="B97" i="1"/>
  <c r="F97" i="1" l="1"/>
  <c r="D97" i="1" s="1"/>
  <c r="E97" i="1" s="1"/>
  <c r="G97" i="1" s="1"/>
  <c r="C98" i="1" l="1"/>
  <c r="B98" i="1"/>
  <c r="F98" i="1" l="1"/>
  <c r="D98" i="1" s="1"/>
  <c r="E98" i="1" s="1"/>
  <c r="G98" i="1"/>
  <c r="B99" i="1" l="1"/>
  <c r="C99" i="1"/>
  <c r="F99" i="1" l="1"/>
  <c r="D99" i="1" s="1"/>
  <c r="E99" i="1" s="1"/>
  <c r="G99" i="1"/>
  <c r="C100" i="1" l="1"/>
  <c r="B100" i="1"/>
  <c r="F100" i="1" l="1"/>
  <c r="D100" i="1" s="1"/>
  <c r="E100" i="1" s="1"/>
  <c r="G100" i="1" s="1"/>
  <c r="C101" i="1" l="1"/>
  <c r="B101" i="1"/>
  <c r="F101" i="1" l="1"/>
  <c r="D101" i="1" s="1"/>
  <c r="E101" i="1" s="1"/>
  <c r="G101" i="1" s="1"/>
  <c r="B102" i="1" l="1"/>
  <c r="C102" i="1"/>
  <c r="F102" i="1" l="1"/>
  <c r="D102" i="1" s="1"/>
  <c r="E102" i="1" s="1"/>
  <c r="G102" i="1" s="1"/>
  <c r="B103" i="1" l="1"/>
  <c r="C103" i="1"/>
  <c r="F103" i="1" l="1"/>
  <c r="D103" i="1" s="1"/>
  <c r="E103" i="1" s="1"/>
  <c r="G103" i="1"/>
  <c r="C104" i="1" l="1"/>
  <c r="B104" i="1"/>
  <c r="F104" i="1" l="1"/>
  <c r="D104" i="1" s="1"/>
  <c r="E104" i="1" s="1"/>
  <c r="G104" i="1"/>
  <c r="B105" i="1" l="1"/>
  <c r="C105" i="1"/>
  <c r="F105" i="1" l="1"/>
  <c r="D105" i="1" s="1"/>
  <c r="E105" i="1" s="1"/>
  <c r="G105" i="1" s="1"/>
  <c r="C106" i="1" l="1"/>
  <c r="B106" i="1"/>
  <c r="F106" i="1" l="1"/>
  <c r="D106" i="1" s="1"/>
  <c r="E106" i="1" s="1"/>
  <c r="G106" i="1" s="1"/>
  <c r="C107" i="1" l="1"/>
  <c r="B107" i="1"/>
  <c r="F107" i="1" l="1"/>
  <c r="D107" i="1" s="1"/>
  <c r="E107" i="1" s="1"/>
  <c r="G107" i="1" s="1"/>
  <c r="B108" i="1" l="1"/>
  <c r="C108" i="1"/>
  <c r="F108" i="1" l="1"/>
  <c r="D108" i="1" s="1"/>
  <c r="E108" i="1" s="1"/>
  <c r="G108" i="1" s="1"/>
  <c r="C109" i="1" l="1"/>
  <c r="B109" i="1"/>
  <c r="F109" i="1" l="1"/>
  <c r="D109" i="1" s="1"/>
  <c r="E109" i="1" s="1"/>
  <c r="G109" i="1" s="1"/>
  <c r="B110" i="1" l="1"/>
  <c r="C110" i="1"/>
  <c r="F110" i="1" l="1"/>
  <c r="D110" i="1" s="1"/>
  <c r="E110" i="1" s="1"/>
  <c r="G110" i="1" s="1"/>
  <c r="B111" i="1" l="1"/>
  <c r="C111" i="1"/>
  <c r="F111" i="1" l="1"/>
  <c r="D111" i="1" s="1"/>
  <c r="E111" i="1" s="1"/>
  <c r="G111" i="1" s="1"/>
  <c r="C112" i="1" l="1"/>
  <c r="B112" i="1"/>
  <c r="F112" i="1" l="1"/>
  <c r="D112" i="1" s="1"/>
  <c r="E112" i="1" s="1"/>
  <c r="G112" i="1"/>
  <c r="B113" i="1" l="1"/>
  <c r="C113" i="1"/>
  <c r="F113" i="1" l="1"/>
  <c r="D113" i="1" s="1"/>
  <c r="E113" i="1" s="1"/>
  <c r="G113" i="1"/>
  <c r="B114" i="1" l="1"/>
  <c r="C114" i="1"/>
  <c r="F114" i="1" l="1"/>
  <c r="D114" i="1" s="1"/>
  <c r="E114" i="1" s="1"/>
  <c r="G114" i="1" s="1"/>
  <c r="C115" i="1" l="1"/>
  <c r="B115" i="1"/>
  <c r="F115" i="1" l="1"/>
  <c r="D115" i="1" s="1"/>
  <c r="E115" i="1" s="1"/>
  <c r="G115" i="1"/>
  <c r="C116" i="1" l="1"/>
  <c r="B116" i="1"/>
  <c r="F116" i="1" l="1"/>
  <c r="D116" i="1" s="1"/>
  <c r="E116" i="1" s="1"/>
  <c r="G116" i="1" s="1"/>
  <c r="B117" i="1" l="1"/>
  <c r="C117" i="1"/>
  <c r="F117" i="1" l="1"/>
  <c r="D117" i="1" s="1"/>
  <c r="E117" i="1" s="1"/>
  <c r="G117" i="1" s="1"/>
  <c r="C118" i="1" l="1"/>
  <c r="B118" i="1"/>
  <c r="F118" i="1" l="1"/>
  <c r="D118" i="1" s="1"/>
  <c r="E118" i="1" s="1"/>
  <c r="G118" i="1"/>
  <c r="B119" i="1" l="1"/>
  <c r="C119" i="1"/>
  <c r="F119" i="1" l="1"/>
  <c r="D119" i="1" s="1"/>
  <c r="E119" i="1" s="1"/>
  <c r="G119" i="1" s="1"/>
  <c r="C120" i="1" l="1"/>
  <c r="B120" i="1"/>
  <c r="F120" i="1" l="1"/>
  <c r="D120" i="1" s="1"/>
  <c r="E120" i="1" s="1"/>
  <c r="G120" i="1" s="1"/>
  <c r="C121" i="1" l="1"/>
  <c r="B121" i="1"/>
  <c r="F121" i="1" l="1"/>
  <c r="D121" i="1" s="1"/>
  <c r="E121" i="1" s="1"/>
  <c r="G121" i="1" s="1"/>
  <c r="B122" i="1" l="1"/>
  <c r="C122" i="1"/>
  <c r="F122" i="1" l="1"/>
  <c r="D122" i="1" s="1"/>
  <c r="E122" i="1" s="1"/>
  <c r="G122" i="1"/>
  <c r="C123" i="1" l="1"/>
  <c r="B123" i="1"/>
  <c r="F123" i="1" l="1"/>
  <c r="D123" i="1" s="1"/>
  <c r="E123" i="1" s="1"/>
  <c r="G123" i="1"/>
  <c r="B124" i="1" l="1"/>
  <c r="C124" i="1"/>
  <c r="F124" i="1" l="1"/>
  <c r="D124" i="1" s="1"/>
  <c r="E124" i="1" s="1"/>
  <c r="G124" i="1" s="1"/>
  <c r="B125" i="1" l="1"/>
  <c r="C125" i="1"/>
  <c r="F125" i="1" l="1"/>
  <c r="D125" i="1" s="1"/>
  <c r="E125" i="1" s="1"/>
  <c r="G125" i="1"/>
  <c r="C126" i="1" l="1"/>
  <c r="B126" i="1"/>
  <c r="F126" i="1" l="1"/>
  <c r="D126" i="1" s="1"/>
  <c r="E126" i="1" s="1"/>
  <c r="G126" i="1"/>
  <c r="B127" i="1" l="1"/>
  <c r="C127" i="1"/>
  <c r="F127" i="1" l="1"/>
  <c r="D127" i="1" s="1"/>
  <c r="E127" i="1" s="1"/>
  <c r="G127" i="1" s="1"/>
  <c r="C128" i="1" l="1"/>
  <c r="B128" i="1"/>
  <c r="F128" i="1" l="1"/>
  <c r="D128" i="1" s="1"/>
  <c r="E128" i="1" s="1"/>
  <c r="G128" i="1" s="1"/>
  <c r="C129" i="1" l="1"/>
  <c r="B129" i="1"/>
  <c r="F129" i="1" l="1"/>
  <c r="D129" i="1" s="1"/>
  <c r="E129" i="1" s="1"/>
  <c r="G129" i="1" s="1"/>
  <c r="B130" i="1" l="1"/>
  <c r="C130" i="1"/>
  <c r="F130" i="1" l="1"/>
  <c r="D130" i="1" s="1"/>
  <c r="E130" i="1" s="1"/>
  <c r="G130" i="1" s="1"/>
  <c r="C131" i="1" l="1"/>
  <c r="B131" i="1"/>
  <c r="F131" i="1" l="1"/>
  <c r="D131" i="1" s="1"/>
  <c r="E131" i="1" s="1"/>
  <c r="G131" i="1"/>
  <c r="C132" i="1" l="1"/>
  <c r="B132" i="1"/>
  <c r="F132" i="1" l="1"/>
  <c r="D132" i="1" s="1"/>
  <c r="E132" i="1" s="1"/>
  <c r="G132" i="1" s="1"/>
  <c r="C133" i="1" l="1"/>
  <c r="B133" i="1"/>
  <c r="F133" i="1" l="1"/>
  <c r="D133" i="1" s="1"/>
  <c r="E133" i="1" s="1"/>
  <c r="G133" i="1" s="1"/>
  <c r="C134" i="1" l="1"/>
  <c r="B134" i="1"/>
  <c r="F134" i="1" l="1"/>
  <c r="D134" i="1" s="1"/>
  <c r="E134" i="1" s="1"/>
  <c r="G134" i="1"/>
  <c r="B135" i="1" l="1"/>
  <c r="C135" i="1"/>
  <c r="F135" i="1" l="1"/>
  <c r="D135" i="1" s="1"/>
  <c r="E135" i="1" s="1"/>
  <c r="G135" i="1" s="1"/>
  <c r="C136" i="1" l="1"/>
  <c r="B136" i="1"/>
  <c r="F136" i="1" l="1"/>
  <c r="D136" i="1" s="1"/>
  <c r="E136" i="1" s="1"/>
  <c r="G136" i="1"/>
  <c r="B137" i="1" l="1"/>
  <c r="C137" i="1"/>
  <c r="F137" i="1" l="1"/>
  <c r="D137" i="1" s="1"/>
  <c r="E137" i="1" s="1"/>
  <c r="G137" i="1" s="1"/>
  <c r="B138" i="1" l="1"/>
  <c r="C138" i="1"/>
  <c r="F138" i="1" l="1"/>
  <c r="D138" i="1" s="1"/>
  <c r="E138" i="1" s="1"/>
  <c r="G138" i="1" s="1"/>
  <c r="C139" i="1" l="1"/>
  <c r="B139" i="1"/>
  <c r="F139" i="1" l="1"/>
  <c r="D139" i="1" s="1"/>
  <c r="E139" i="1" s="1"/>
  <c r="G139" i="1" s="1"/>
  <c r="B140" i="1" l="1"/>
  <c r="C140" i="1"/>
  <c r="F140" i="1" l="1"/>
  <c r="D140" i="1" s="1"/>
  <c r="E140" i="1" s="1"/>
  <c r="G140" i="1" s="1"/>
  <c r="B141" i="1" l="1"/>
  <c r="C141" i="1"/>
  <c r="F141" i="1" l="1"/>
  <c r="D141" i="1" s="1"/>
  <c r="E141" i="1" s="1"/>
  <c r="G141" i="1"/>
  <c r="C142" i="1" l="1"/>
  <c r="B142" i="1"/>
  <c r="F142" i="1" l="1"/>
  <c r="D142" i="1" s="1"/>
  <c r="E142" i="1" s="1"/>
  <c r="G142" i="1"/>
  <c r="B143" i="1" l="1"/>
  <c r="C143" i="1"/>
  <c r="F143" i="1" l="1"/>
  <c r="D143" i="1" s="1"/>
  <c r="E143" i="1" s="1"/>
  <c r="G143" i="1" s="1"/>
  <c r="C144" i="1" l="1"/>
  <c r="B144" i="1"/>
  <c r="F144" i="1" l="1"/>
  <c r="D144" i="1" s="1"/>
  <c r="E144" i="1" s="1"/>
  <c r="G144" i="1" s="1"/>
  <c r="C145" i="1" l="1"/>
  <c r="B145" i="1"/>
  <c r="F145" i="1" l="1"/>
  <c r="D145" i="1" s="1"/>
  <c r="E145" i="1" s="1"/>
  <c r="G145" i="1" s="1"/>
  <c r="B146" i="1" l="1"/>
  <c r="C146" i="1"/>
  <c r="F146" i="1" l="1"/>
  <c r="D146" i="1" s="1"/>
  <c r="E146" i="1" s="1"/>
  <c r="G146" i="1" s="1"/>
  <c r="C147" i="1" l="1"/>
  <c r="B147" i="1"/>
  <c r="F147" i="1" l="1"/>
  <c r="D147" i="1" s="1"/>
  <c r="E147" i="1" s="1"/>
  <c r="G147" i="1"/>
  <c r="C148" i="1" l="1"/>
  <c r="B148" i="1"/>
  <c r="F148" i="1" l="1"/>
  <c r="D148" i="1" s="1"/>
  <c r="E148" i="1" s="1"/>
  <c r="G148" i="1" s="1"/>
  <c r="C149" i="1" l="1"/>
  <c r="B149" i="1"/>
  <c r="F149" i="1" l="1"/>
  <c r="D149" i="1" s="1"/>
  <c r="E149" i="1" s="1"/>
  <c r="G149" i="1" s="1"/>
  <c r="C150" i="1" l="1"/>
  <c r="B150" i="1"/>
  <c r="F150" i="1" l="1"/>
  <c r="D150" i="1" s="1"/>
  <c r="E150" i="1" s="1"/>
  <c r="G150" i="1"/>
  <c r="B151" i="1" l="1"/>
  <c r="C151" i="1"/>
  <c r="F151" i="1" l="1"/>
  <c r="D151" i="1" s="1"/>
  <c r="E151" i="1" s="1"/>
  <c r="G151" i="1" s="1"/>
  <c r="C152" i="1" l="1"/>
  <c r="B152" i="1"/>
  <c r="F152" i="1" l="1"/>
  <c r="D152" i="1" s="1"/>
  <c r="E152" i="1" s="1"/>
  <c r="G152" i="1"/>
  <c r="B153" i="1" l="1"/>
  <c r="C153" i="1"/>
  <c r="F153" i="1" l="1"/>
  <c r="D153" i="1" s="1"/>
  <c r="E153" i="1" s="1"/>
  <c r="G153" i="1" s="1"/>
  <c r="B154" i="1" l="1"/>
  <c r="C154" i="1"/>
  <c r="F154" i="1" l="1"/>
  <c r="D154" i="1" s="1"/>
  <c r="E154" i="1" s="1"/>
  <c r="G154" i="1"/>
  <c r="C155" i="1" l="1"/>
  <c r="B155" i="1"/>
  <c r="F155" i="1" l="1"/>
  <c r="D155" i="1" s="1"/>
  <c r="E155" i="1" s="1"/>
  <c r="G155" i="1"/>
  <c r="B156" i="1" l="1"/>
  <c r="C156" i="1"/>
  <c r="F156" i="1" l="1"/>
  <c r="D156" i="1" s="1"/>
  <c r="E156" i="1" s="1"/>
  <c r="G156" i="1" s="1"/>
  <c r="B157" i="1" l="1"/>
  <c r="C157" i="1"/>
  <c r="F157" i="1" l="1"/>
  <c r="D157" i="1" s="1"/>
  <c r="E157" i="1" s="1"/>
  <c r="G157" i="1"/>
  <c r="B158" i="1" l="1"/>
  <c r="C158" i="1"/>
  <c r="F158" i="1" l="1"/>
  <c r="D158" i="1" s="1"/>
  <c r="E158" i="1" s="1"/>
  <c r="G158" i="1"/>
  <c r="B159" i="1" l="1"/>
  <c r="C159" i="1"/>
  <c r="F159" i="1" l="1"/>
  <c r="D159" i="1" s="1"/>
  <c r="E159" i="1" s="1"/>
  <c r="G159" i="1" s="1"/>
  <c r="C160" i="1" l="1"/>
  <c r="B160" i="1"/>
  <c r="F160" i="1" l="1"/>
  <c r="D160" i="1" s="1"/>
  <c r="E160" i="1" s="1"/>
  <c r="G160" i="1" s="1"/>
  <c r="C161" i="1" l="1"/>
  <c r="B161" i="1"/>
  <c r="F161" i="1" l="1"/>
  <c r="D161" i="1" s="1"/>
  <c r="E161" i="1" s="1"/>
  <c r="G161" i="1" s="1"/>
  <c r="B162" i="1" l="1"/>
  <c r="C162" i="1"/>
  <c r="F162" i="1" l="1"/>
  <c r="D162" i="1" s="1"/>
  <c r="E162" i="1" s="1"/>
  <c r="G162" i="1" s="1"/>
  <c r="C163" i="1" l="1"/>
  <c r="B163" i="1"/>
  <c r="F163" i="1" l="1"/>
  <c r="D163" i="1" s="1"/>
  <c r="E163" i="1" s="1"/>
  <c r="G163" i="1" s="1"/>
  <c r="C164" i="1" l="1"/>
  <c r="B164" i="1"/>
  <c r="F164" i="1" l="1"/>
  <c r="D164" i="1" s="1"/>
  <c r="E164" i="1" s="1"/>
  <c r="G164" i="1" s="1"/>
  <c r="C165" i="1" l="1"/>
  <c r="B165" i="1"/>
  <c r="F165" i="1" l="1"/>
  <c r="D165" i="1" s="1"/>
  <c r="E165" i="1" s="1"/>
  <c r="G165" i="1" s="1"/>
  <c r="C166" i="1" l="1"/>
  <c r="B166" i="1"/>
  <c r="F166" i="1" l="1"/>
  <c r="D166" i="1" s="1"/>
  <c r="E166" i="1" s="1"/>
  <c r="G166" i="1" s="1"/>
  <c r="C167" i="1" l="1"/>
  <c r="B167" i="1"/>
  <c r="F167" i="1" l="1"/>
  <c r="D167" i="1" s="1"/>
  <c r="E167" i="1" s="1"/>
  <c r="G167" i="1" s="1"/>
  <c r="B168" i="1" l="1"/>
  <c r="C168" i="1"/>
  <c r="F168" i="1" l="1"/>
  <c r="D168" i="1" s="1"/>
  <c r="E168" i="1" s="1"/>
  <c r="G168" i="1"/>
  <c r="B169" i="1" l="1"/>
  <c r="C169" i="1"/>
  <c r="F169" i="1" l="1"/>
  <c r="D169" i="1" s="1"/>
  <c r="E169" i="1" s="1"/>
  <c r="G169" i="1" s="1"/>
  <c r="B170" i="1" l="1"/>
  <c r="C170" i="1"/>
  <c r="F170" i="1" l="1"/>
  <c r="D170" i="1" s="1"/>
  <c r="E170" i="1" s="1"/>
  <c r="G170" i="1" s="1"/>
  <c r="B171" i="1" l="1"/>
  <c r="C171" i="1"/>
  <c r="F171" i="1" l="1"/>
  <c r="D171" i="1" s="1"/>
  <c r="E171" i="1" s="1"/>
  <c r="G171" i="1" s="1"/>
  <c r="B172" i="1" l="1"/>
  <c r="C172" i="1"/>
  <c r="F172" i="1" l="1"/>
  <c r="D172" i="1" s="1"/>
  <c r="E172" i="1" s="1"/>
  <c r="G172" i="1" s="1"/>
  <c r="C173" i="1" l="1"/>
  <c r="B173" i="1"/>
  <c r="F173" i="1" l="1"/>
  <c r="D173" i="1" s="1"/>
  <c r="E173" i="1" s="1"/>
  <c r="G173" i="1" s="1"/>
  <c r="C174" i="1" l="1"/>
  <c r="B174" i="1"/>
  <c r="F174" i="1" l="1"/>
  <c r="D174" i="1" s="1"/>
  <c r="E174" i="1" s="1"/>
  <c r="G174" i="1"/>
  <c r="C175" i="1" l="1"/>
  <c r="B175" i="1"/>
  <c r="F175" i="1" l="1"/>
  <c r="D175" i="1" s="1"/>
  <c r="E175" i="1" s="1"/>
  <c r="G175" i="1" s="1"/>
  <c r="C176" i="1" l="1"/>
  <c r="B176" i="1"/>
  <c r="F176" i="1" l="1"/>
  <c r="D176" i="1" s="1"/>
  <c r="E176" i="1" s="1"/>
  <c r="G176" i="1"/>
  <c r="B177" i="1" l="1"/>
  <c r="C177" i="1"/>
  <c r="F177" i="1" l="1"/>
  <c r="D177" i="1" s="1"/>
  <c r="E177" i="1" s="1"/>
  <c r="G177" i="1" s="1"/>
  <c r="C178" i="1" l="1"/>
  <c r="B178" i="1"/>
  <c r="F178" i="1" l="1"/>
  <c r="D178" i="1" s="1"/>
  <c r="E178" i="1" s="1"/>
  <c r="G178" i="1" s="1"/>
  <c r="C179" i="1" l="1"/>
  <c r="B179" i="1"/>
  <c r="F179" i="1" l="1"/>
  <c r="D179" i="1" s="1"/>
  <c r="E179" i="1" s="1"/>
  <c r="G179" i="1" s="1"/>
  <c r="B180" i="1" l="1"/>
  <c r="C180" i="1"/>
  <c r="F180" i="1" l="1"/>
  <c r="D180" i="1" s="1"/>
  <c r="E180" i="1" s="1"/>
  <c r="G180" i="1" s="1"/>
  <c r="C181" i="1" l="1"/>
  <c r="B181" i="1"/>
  <c r="F181" i="1" l="1"/>
  <c r="D181" i="1" s="1"/>
  <c r="E181" i="1" s="1"/>
  <c r="G181" i="1" s="1"/>
  <c r="B182" i="1" l="1"/>
  <c r="C182" i="1"/>
  <c r="F182" i="1" l="1"/>
  <c r="D182" i="1" s="1"/>
  <c r="E182" i="1" s="1"/>
  <c r="G182" i="1"/>
  <c r="B183" i="1" l="1"/>
  <c r="C183" i="1"/>
  <c r="F183" i="1" l="1"/>
  <c r="D183" i="1" s="1"/>
  <c r="E183" i="1" s="1"/>
  <c r="G183" i="1" s="1"/>
  <c r="B184" i="1" l="1"/>
  <c r="C184" i="1"/>
  <c r="F184" i="1" l="1"/>
  <c r="D184" i="1" s="1"/>
  <c r="E184" i="1" s="1"/>
  <c r="G184" i="1" s="1"/>
  <c r="C185" i="1" l="1"/>
  <c r="B185" i="1"/>
  <c r="F185" i="1" l="1"/>
  <c r="D185" i="1" s="1"/>
  <c r="E185" i="1" s="1"/>
  <c r="G185" i="1"/>
  <c r="C186" i="1" l="1"/>
  <c r="B186" i="1"/>
  <c r="F186" i="1" l="1"/>
  <c r="D186" i="1" s="1"/>
  <c r="E186" i="1" s="1"/>
  <c r="G186" i="1"/>
  <c r="B187" i="1" l="1"/>
  <c r="C187" i="1"/>
  <c r="F187" i="1" l="1"/>
  <c r="D187" i="1" s="1"/>
  <c r="E187" i="1" s="1"/>
  <c r="G187" i="1"/>
  <c r="C188" i="1" l="1"/>
  <c r="B188" i="1"/>
  <c r="F188" i="1" l="1"/>
  <c r="D188" i="1" s="1"/>
  <c r="E188" i="1" s="1"/>
  <c r="G188" i="1"/>
  <c r="B189" i="1" l="1"/>
  <c r="C189" i="1"/>
  <c r="F189" i="1" l="1"/>
  <c r="D189" i="1" s="1"/>
  <c r="E189" i="1" s="1"/>
  <c r="G189" i="1" s="1"/>
  <c r="C190" i="1" l="1"/>
  <c r="B190" i="1"/>
  <c r="F190" i="1" l="1"/>
  <c r="D190" i="1" s="1"/>
  <c r="E190" i="1" s="1"/>
  <c r="G190" i="1" s="1"/>
  <c r="C191" i="1" l="1"/>
  <c r="B191" i="1"/>
  <c r="F191" i="1" l="1"/>
  <c r="D191" i="1" s="1"/>
  <c r="E191" i="1" s="1"/>
  <c r="G191" i="1" s="1"/>
  <c r="B192" i="1" l="1"/>
  <c r="C192" i="1"/>
  <c r="F192" i="1" l="1"/>
  <c r="D192" i="1" s="1"/>
  <c r="E192" i="1" s="1"/>
  <c r="G192" i="1"/>
  <c r="C193" i="1" l="1"/>
  <c r="B193" i="1"/>
  <c r="F193" i="1" l="1"/>
  <c r="D193" i="1" s="1"/>
  <c r="E193" i="1" s="1"/>
  <c r="G193" i="1" s="1"/>
  <c r="C194" i="1" l="1"/>
  <c r="B194" i="1"/>
  <c r="F194" i="1" l="1"/>
  <c r="D194" i="1" s="1"/>
  <c r="E194" i="1" s="1"/>
  <c r="G194" i="1"/>
  <c r="C195" i="1" l="1"/>
  <c r="B195" i="1"/>
  <c r="F195" i="1" l="1"/>
  <c r="D195" i="1" s="1"/>
  <c r="E195" i="1" s="1"/>
  <c r="G195" i="1" s="1"/>
  <c r="C196" i="1" l="1"/>
  <c r="B196" i="1"/>
  <c r="F196" i="1" l="1"/>
  <c r="D196" i="1" s="1"/>
  <c r="E196" i="1" s="1"/>
  <c r="G196" i="1"/>
  <c r="B197" i="1" l="1"/>
  <c r="C197" i="1"/>
  <c r="F197" i="1" l="1"/>
  <c r="D197" i="1" s="1"/>
  <c r="E197" i="1" s="1"/>
  <c r="G197" i="1" s="1"/>
  <c r="B198" i="1" l="1"/>
  <c r="C198" i="1"/>
  <c r="F198" i="1" l="1"/>
  <c r="D198" i="1" s="1"/>
  <c r="E198" i="1" s="1"/>
  <c r="G198" i="1"/>
  <c r="B199" i="1" l="1"/>
  <c r="C199" i="1"/>
  <c r="F199" i="1" l="1"/>
  <c r="D199" i="1" s="1"/>
  <c r="E199" i="1" s="1"/>
  <c r="G199" i="1" s="1"/>
  <c r="B200" i="1" l="1"/>
  <c r="C200" i="1"/>
  <c r="F200" i="1" l="1"/>
  <c r="D200" i="1" s="1"/>
  <c r="E200" i="1" s="1"/>
  <c r="G200" i="1" s="1"/>
  <c r="C201" i="1" l="1"/>
  <c r="B201" i="1"/>
  <c r="F201" i="1" l="1"/>
  <c r="D201" i="1" s="1"/>
  <c r="E201" i="1" s="1"/>
  <c r="G201" i="1"/>
  <c r="C202" i="1" l="1"/>
  <c r="B202" i="1"/>
  <c r="F202" i="1" l="1"/>
  <c r="D202" i="1" s="1"/>
  <c r="E202" i="1" s="1"/>
  <c r="G202" i="1" s="1"/>
  <c r="C203" i="1" l="1"/>
  <c r="B203" i="1"/>
  <c r="F203" i="1" l="1"/>
  <c r="D203" i="1" s="1"/>
  <c r="E203" i="1" s="1"/>
  <c r="G203" i="1"/>
  <c r="C204" i="1" l="1"/>
  <c r="B204" i="1"/>
  <c r="F204" i="1" l="1"/>
  <c r="D204" i="1" s="1"/>
  <c r="E204" i="1" s="1"/>
  <c r="G204" i="1"/>
  <c r="C205" i="1" l="1"/>
  <c r="B205" i="1"/>
  <c r="F205" i="1" l="1"/>
  <c r="D205" i="1" s="1"/>
  <c r="E205" i="1" s="1"/>
  <c r="G205" i="1" s="1"/>
  <c r="C206" i="1" l="1"/>
  <c r="B206" i="1"/>
  <c r="F206" i="1" l="1"/>
  <c r="D206" i="1" s="1"/>
  <c r="E206" i="1" s="1"/>
  <c r="G206" i="1" s="1"/>
  <c r="B207" i="1" l="1"/>
  <c r="C207" i="1"/>
  <c r="F207" i="1" l="1"/>
  <c r="D207" i="1" s="1"/>
  <c r="E207" i="1" s="1"/>
  <c r="G207" i="1" s="1"/>
  <c r="B208" i="1" l="1"/>
  <c r="C208" i="1"/>
  <c r="F208" i="1" l="1"/>
  <c r="D208" i="1" s="1"/>
  <c r="E208" i="1" s="1"/>
  <c r="G208" i="1" s="1"/>
  <c r="C209" i="1" l="1"/>
  <c r="B209" i="1"/>
  <c r="F209" i="1" l="1"/>
  <c r="D209" i="1" s="1"/>
  <c r="E209" i="1" s="1"/>
  <c r="G209" i="1"/>
  <c r="B210" i="1" l="1"/>
  <c r="C210" i="1"/>
  <c r="F210" i="1" l="1"/>
  <c r="D210" i="1" s="1"/>
  <c r="E210" i="1" s="1"/>
  <c r="G210" i="1" s="1"/>
  <c r="B211" i="1" l="1"/>
  <c r="C211" i="1"/>
  <c r="F211" i="1" l="1"/>
  <c r="D211" i="1" s="1"/>
  <c r="E211" i="1" s="1"/>
  <c r="G211" i="1" s="1"/>
  <c r="C212" i="1" l="1"/>
  <c r="B212" i="1"/>
  <c r="F212" i="1" l="1"/>
  <c r="D212" i="1" s="1"/>
  <c r="E212" i="1" s="1"/>
  <c r="G212" i="1" s="1"/>
  <c r="C213" i="1" l="1"/>
  <c r="B213" i="1"/>
  <c r="F213" i="1" l="1"/>
  <c r="D213" i="1" s="1"/>
  <c r="E213" i="1" s="1"/>
  <c r="G213" i="1" s="1"/>
  <c r="C214" i="1" l="1"/>
  <c r="B214" i="1"/>
  <c r="F214" i="1" l="1"/>
  <c r="D214" i="1" s="1"/>
  <c r="E214" i="1" s="1"/>
  <c r="G214" i="1" s="1"/>
  <c r="C215" i="1" l="1"/>
  <c r="B215" i="1"/>
  <c r="F215" i="1" l="1"/>
  <c r="D215" i="1" s="1"/>
  <c r="E215" i="1" s="1"/>
  <c r="G215" i="1" s="1"/>
  <c r="B216" i="1" l="1"/>
  <c r="C216" i="1"/>
  <c r="F216" i="1" l="1"/>
  <c r="D216" i="1" s="1"/>
  <c r="E216" i="1" s="1"/>
  <c r="G216" i="1"/>
  <c r="C217" i="1" l="1"/>
  <c r="B217" i="1"/>
  <c r="F217" i="1" l="1"/>
  <c r="D217" i="1" s="1"/>
  <c r="E217" i="1" s="1"/>
  <c r="G217" i="1" s="1"/>
  <c r="C218" i="1" l="1"/>
  <c r="B218" i="1"/>
  <c r="F218" i="1" l="1"/>
  <c r="D218" i="1" s="1"/>
  <c r="E218" i="1" s="1"/>
  <c r="G218" i="1" s="1"/>
  <c r="B219" i="1" l="1"/>
  <c r="C219" i="1"/>
  <c r="F219" i="1" l="1"/>
  <c r="D219" i="1" s="1"/>
  <c r="E219" i="1" s="1"/>
  <c r="G219" i="1" s="1"/>
  <c r="C220" i="1" l="1"/>
  <c r="B220" i="1"/>
  <c r="F220" i="1" l="1"/>
  <c r="D220" i="1" s="1"/>
  <c r="E220" i="1" s="1"/>
  <c r="G220" i="1"/>
  <c r="B221" i="1" l="1"/>
  <c r="C221" i="1"/>
  <c r="F221" i="1" l="1"/>
  <c r="D221" i="1" s="1"/>
  <c r="E221" i="1" s="1"/>
  <c r="G221" i="1" s="1"/>
  <c r="C222" i="1" l="1"/>
  <c r="B222" i="1"/>
  <c r="F222" i="1" l="1"/>
  <c r="D222" i="1" s="1"/>
  <c r="E222" i="1" s="1"/>
  <c r="G222" i="1" s="1"/>
  <c r="C223" i="1" l="1"/>
  <c r="B223" i="1"/>
  <c r="F223" i="1" l="1"/>
  <c r="D223" i="1" s="1"/>
  <c r="E223" i="1" s="1"/>
  <c r="G223" i="1" s="1"/>
  <c r="B224" i="1" l="1"/>
  <c r="C224" i="1"/>
  <c r="F224" i="1" l="1"/>
  <c r="D224" i="1" s="1"/>
  <c r="E224" i="1" s="1"/>
  <c r="G224" i="1" s="1"/>
  <c r="C225" i="1" l="1"/>
  <c r="B225" i="1"/>
  <c r="F225" i="1" l="1"/>
  <c r="D225" i="1" s="1"/>
  <c r="E225" i="1" s="1"/>
  <c r="G225" i="1" s="1"/>
  <c r="C226" i="1" l="1"/>
  <c r="B226" i="1"/>
  <c r="F226" i="1" l="1"/>
  <c r="D226" i="1" s="1"/>
  <c r="E226" i="1" s="1"/>
  <c r="G226" i="1"/>
  <c r="C227" i="1" l="1"/>
  <c r="B227" i="1"/>
  <c r="F227" i="1" l="1"/>
  <c r="D227" i="1" s="1"/>
  <c r="E227" i="1" s="1"/>
  <c r="G227" i="1" s="1"/>
  <c r="C228" i="1" l="1"/>
  <c r="B228" i="1"/>
  <c r="F228" i="1" l="1"/>
  <c r="D228" i="1" s="1"/>
  <c r="E228" i="1" s="1"/>
  <c r="G228" i="1"/>
  <c r="B229" i="1" l="1"/>
  <c r="C229" i="1"/>
  <c r="F229" i="1" l="1"/>
  <c r="D229" i="1" s="1"/>
  <c r="E229" i="1" s="1"/>
  <c r="G229" i="1" s="1"/>
  <c r="C230" i="1" l="1"/>
  <c r="B230" i="1"/>
  <c r="F230" i="1" l="1"/>
  <c r="D230" i="1" s="1"/>
  <c r="E230" i="1" s="1"/>
  <c r="G230" i="1" s="1"/>
  <c r="C231" i="1" l="1"/>
  <c r="B231" i="1"/>
  <c r="F231" i="1" l="1"/>
  <c r="D231" i="1" s="1"/>
  <c r="E231" i="1" s="1"/>
  <c r="G231" i="1" s="1"/>
  <c r="B232" i="1" l="1"/>
  <c r="C232" i="1"/>
  <c r="F232" i="1" l="1"/>
  <c r="D232" i="1" s="1"/>
  <c r="E232" i="1" s="1"/>
  <c r="G232" i="1" s="1"/>
  <c r="C233" i="1" l="1"/>
  <c r="B233" i="1"/>
  <c r="F233" i="1" l="1"/>
  <c r="D233" i="1" s="1"/>
  <c r="E233" i="1" s="1"/>
  <c r="G233" i="1" s="1"/>
  <c r="C234" i="1" l="1"/>
  <c r="B234" i="1"/>
  <c r="F234" i="1" l="1"/>
  <c r="D234" i="1" s="1"/>
  <c r="E234" i="1" s="1"/>
  <c r="G234" i="1" s="1"/>
  <c r="C235" i="1" l="1"/>
  <c r="B235" i="1"/>
  <c r="F235" i="1" l="1"/>
  <c r="D235" i="1" s="1"/>
  <c r="E235" i="1" s="1"/>
  <c r="G235" i="1"/>
  <c r="C236" i="1" l="1"/>
  <c r="B236" i="1"/>
  <c r="F236" i="1" l="1"/>
  <c r="D236" i="1" s="1"/>
  <c r="E236" i="1" s="1"/>
  <c r="G236" i="1"/>
  <c r="C237" i="1" l="1"/>
  <c r="B237" i="1"/>
  <c r="F237" i="1" l="1"/>
  <c r="D237" i="1" s="1"/>
  <c r="E237" i="1" s="1"/>
  <c r="G237" i="1" s="1"/>
  <c r="C238" i="1" l="1"/>
  <c r="B238" i="1"/>
  <c r="F238" i="1" l="1"/>
  <c r="D238" i="1" s="1"/>
  <c r="E238" i="1" s="1"/>
  <c r="G238" i="1" s="1"/>
  <c r="B239" i="1" l="1"/>
  <c r="C239" i="1"/>
  <c r="F239" i="1" l="1"/>
  <c r="D239" i="1" s="1"/>
  <c r="E239" i="1" s="1"/>
  <c r="G239" i="1" s="1"/>
  <c r="B240" i="1" l="1"/>
  <c r="C240" i="1"/>
  <c r="F240" i="1" l="1"/>
  <c r="D240" i="1" s="1"/>
  <c r="E240" i="1" s="1"/>
  <c r="G240" i="1" s="1"/>
  <c r="C241" i="1" l="1"/>
  <c r="B241" i="1"/>
  <c r="F241" i="1" l="1"/>
  <c r="D241" i="1" s="1"/>
  <c r="E241" i="1" s="1"/>
  <c r="G241" i="1"/>
  <c r="C242" i="1" l="1"/>
  <c r="B242" i="1"/>
  <c r="F242" i="1" l="1"/>
  <c r="D242" i="1" s="1"/>
  <c r="E242" i="1" s="1"/>
  <c r="G242" i="1" s="1"/>
  <c r="C243" i="1" l="1"/>
  <c r="B243" i="1"/>
  <c r="F243" i="1" l="1"/>
  <c r="D243" i="1" s="1"/>
  <c r="E243" i="1" s="1"/>
  <c r="G243" i="1"/>
  <c r="C244" i="1" l="1"/>
  <c r="B244" i="1"/>
  <c r="F244" i="1" l="1"/>
  <c r="D244" i="1" s="1"/>
  <c r="E244" i="1" s="1"/>
  <c r="G244" i="1"/>
  <c r="C245" i="1" l="1"/>
  <c r="B245" i="1"/>
  <c r="F245" i="1" l="1"/>
  <c r="D245" i="1" s="1"/>
  <c r="E245" i="1" s="1"/>
  <c r="G245" i="1" s="1"/>
  <c r="B246" i="1" l="1"/>
  <c r="C246" i="1"/>
  <c r="F246" i="1" l="1"/>
  <c r="D246" i="1" s="1"/>
  <c r="E246" i="1" s="1"/>
  <c r="G246" i="1" s="1"/>
  <c r="B247" i="1" l="1"/>
  <c r="C247" i="1"/>
  <c r="F247" i="1" l="1"/>
  <c r="D247" i="1" s="1"/>
  <c r="E247" i="1" s="1"/>
  <c r="G247" i="1" s="1"/>
  <c r="B248" i="1" l="1"/>
  <c r="C248" i="1"/>
  <c r="F248" i="1" l="1"/>
  <c r="D248" i="1" s="1"/>
  <c r="E248" i="1" s="1"/>
  <c r="G248" i="1" s="1"/>
  <c r="C249" i="1" l="1"/>
  <c r="B249" i="1"/>
  <c r="F249" i="1" l="1"/>
  <c r="D249" i="1" s="1"/>
  <c r="E249" i="1" s="1"/>
  <c r="G249" i="1" s="1"/>
  <c r="C250" i="1" l="1"/>
  <c r="B250" i="1"/>
  <c r="F250" i="1" l="1"/>
  <c r="D250" i="1" s="1"/>
  <c r="E250" i="1" s="1"/>
  <c r="G250" i="1"/>
  <c r="C251" i="1" l="1"/>
  <c r="B251" i="1"/>
  <c r="F251" i="1" l="1"/>
  <c r="D251" i="1" s="1"/>
  <c r="E251" i="1" s="1"/>
  <c r="G251" i="1" s="1"/>
  <c r="C252" i="1" l="1"/>
  <c r="B252" i="1"/>
  <c r="F252" i="1" l="1"/>
  <c r="D252" i="1" s="1"/>
  <c r="E252" i="1" s="1"/>
  <c r="G252" i="1"/>
  <c r="B253" i="1" l="1"/>
  <c r="C253" i="1"/>
  <c r="F253" i="1" l="1"/>
  <c r="D253" i="1" s="1"/>
  <c r="E253" i="1" s="1"/>
  <c r="G253" i="1" s="1"/>
  <c r="B254" i="1" l="1"/>
  <c r="C254" i="1"/>
  <c r="F254" i="1" l="1"/>
  <c r="D254" i="1" s="1"/>
  <c r="E254" i="1" s="1"/>
  <c r="G254" i="1" s="1"/>
  <c r="B255" i="1" l="1"/>
  <c r="C255" i="1"/>
  <c r="F255" i="1" l="1"/>
  <c r="D255" i="1" s="1"/>
  <c r="E255" i="1" s="1"/>
  <c r="G255" i="1" s="1"/>
  <c r="B256" i="1" l="1"/>
  <c r="C256" i="1"/>
  <c r="F256" i="1" l="1"/>
  <c r="D256" i="1" s="1"/>
  <c r="E256" i="1" s="1"/>
  <c r="G256" i="1" s="1"/>
  <c r="C257" i="1" l="1"/>
  <c r="B257" i="1"/>
  <c r="F257" i="1" l="1"/>
  <c r="D257" i="1" s="1"/>
  <c r="E257" i="1" s="1"/>
  <c r="G257" i="1" s="1"/>
  <c r="C258" i="1" l="1"/>
  <c r="B258" i="1"/>
  <c r="F258" i="1" l="1"/>
  <c r="D258" i="1" s="1"/>
  <c r="E258" i="1" s="1"/>
  <c r="G258" i="1" s="1"/>
  <c r="C259" i="1" l="1"/>
  <c r="B259" i="1"/>
  <c r="F259" i="1" l="1"/>
  <c r="D259" i="1" s="1"/>
  <c r="E259" i="1" s="1"/>
  <c r="G259" i="1"/>
  <c r="C260" i="1" l="1"/>
  <c r="B260" i="1"/>
  <c r="F260" i="1" l="1"/>
  <c r="D260" i="1" s="1"/>
  <c r="E260" i="1" s="1"/>
  <c r="G260" i="1" s="1"/>
  <c r="B261" i="1" l="1"/>
  <c r="C261" i="1"/>
  <c r="F261" i="1" l="1"/>
  <c r="D261" i="1" s="1"/>
  <c r="E261" i="1" s="1"/>
  <c r="G261" i="1" s="1"/>
  <c r="B262" i="1" l="1"/>
  <c r="C262" i="1"/>
  <c r="F262" i="1" l="1"/>
  <c r="D262" i="1" s="1"/>
  <c r="E262" i="1" s="1"/>
  <c r="G262" i="1" s="1"/>
  <c r="B263" i="1" l="1"/>
  <c r="C263" i="1"/>
  <c r="F263" i="1" l="1"/>
  <c r="D263" i="1" s="1"/>
  <c r="E263" i="1" s="1"/>
  <c r="G263" i="1" s="1"/>
  <c r="B264" i="1" l="1"/>
  <c r="C264" i="1"/>
  <c r="F264" i="1" l="1"/>
  <c r="D264" i="1" s="1"/>
  <c r="E264" i="1" s="1"/>
  <c r="G264" i="1" s="1"/>
  <c r="C265" i="1" l="1"/>
  <c r="B265" i="1"/>
  <c r="F265" i="1" l="1"/>
  <c r="D265" i="1" s="1"/>
  <c r="E265" i="1" s="1"/>
  <c r="G265" i="1" s="1"/>
  <c r="C266" i="1" l="1"/>
  <c r="B266" i="1"/>
  <c r="F266" i="1" l="1"/>
  <c r="D266" i="1" s="1"/>
  <c r="E266" i="1" s="1"/>
  <c r="G266" i="1"/>
  <c r="B267" i="1" l="1"/>
  <c r="C267" i="1"/>
  <c r="F267" i="1" l="1"/>
  <c r="D267" i="1" s="1"/>
  <c r="E267" i="1" s="1"/>
  <c r="G267" i="1" s="1"/>
  <c r="C268" i="1" l="1"/>
  <c r="B268" i="1"/>
  <c r="F268" i="1" l="1"/>
  <c r="D268" i="1" s="1"/>
  <c r="E268" i="1" s="1"/>
  <c r="G268" i="1" s="1"/>
  <c r="B269" i="1" l="1"/>
  <c r="C269" i="1"/>
  <c r="F269" i="1" l="1"/>
  <c r="D269" i="1" s="1"/>
  <c r="E269" i="1" s="1"/>
  <c r="G269" i="1" s="1"/>
  <c r="C270" i="1" l="1"/>
  <c r="B270" i="1"/>
  <c r="F270" i="1" l="1"/>
  <c r="D270" i="1" s="1"/>
  <c r="E270" i="1" s="1"/>
  <c r="G270" i="1"/>
  <c r="B271" i="1" l="1"/>
  <c r="C271" i="1"/>
  <c r="F271" i="1" l="1"/>
  <c r="D271" i="1" s="1"/>
  <c r="E271" i="1" s="1"/>
  <c r="G271" i="1"/>
  <c r="C272" i="1" l="1"/>
  <c r="B272" i="1"/>
  <c r="F272" i="1" l="1"/>
  <c r="D272" i="1" s="1"/>
  <c r="E272" i="1" s="1"/>
  <c r="G272" i="1" s="1"/>
  <c r="B273" i="1" l="1"/>
  <c r="C273" i="1"/>
  <c r="F273" i="1" l="1"/>
  <c r="D273" i="1" s="1"/>
  <c r="E273" i="1" s="1"/>
  <c r="G273" i="1" s="1"/>
  <c r="C274" i="1" l="1"/>
  <c r="B274" i="1"/>
  <c r="F274" i="1" l="1"/>
  <c r="D274" i="1" s="1"/>
  <c r="E274" i="1" s="1"/>
  <c r="G274" i="1" s="1"/>
  <c r="B275" i="1" l="1"/>
  <c r="C275" i="1"/>
  <c r="F275" i="1" l="1"/>
  <c r="D275" i="1" s="1"/>
  <c r="E275" i="1" s="1"/>
  <c r="G275" i="1"/>
  <c r="C276" i="1" l="1"/>
  <c r="B276" i="1"/>
  <c r="F276" i="1" l="1"/>
  <c r="D276" i="1" s="1"/>
  <c r="E276" i="1" s="1"/>
  <c r="G276" i="1" s="1"/>
  <c r="B277" i="1" l="1"/>
  <c r="C277" i="1"/>
  <c r="F277" i="1" l="1"/>
  <c r="D277" i="1" s="1"/>
  <c r="E277" i="1" s="1"/>
  <c r="G277" i="1" s="1"/>
  <c r="B278" i="1" l="1"/>
  <c r="C278" i="1"/>
  <c r="F278" i="1" l="1"/>
  <c r="D278" i="1" s="1"/>
  <c r="E278" i="1" s="1"/>
  <c r="G278" i="1" s="1"/>
  <c r="C279" i="1" l="1"/>
  <c r="B279" i="1"/>
  <c r="F279" i="1" l="1"/>
  <c r="D279" i="1" s="1"/>
  <c r="E279" i="1" s="1"/>
  <c r="G279" i="1"/>
  <c r="C280" i="1" l="1"/>
  <c r="B280" i="1"/>
  <c r="F280" i="1" l="1"/>
  <c r="D280" i="1" s="1"/>
  <c r="E280" i="1" s="1"/>
  <c r="G280" i="1" s="1"/>
  <c r="C281" i="1" l="1"/>
  <c r="B281" i="1"/>
  <c r="F281" i="1" l="1"/>
  <c r="D281" i="1" s="1"/>
  <c r="E281" i="1" s="1"/>
  <c r="G281" i="1" s="1"/>
  <c r="B282" i="1" l="1"/>
  <c r="C282" i="1"/>
  <c r="F282" i="1" l="1"/>
  <c r="D282" i="1" s="1"/>
  <c r="E282" i="1" s="1"/>
  <c r="G282" i="1" s="1"/>
  <c r="B283" i="1" l="1"/>
  <c r="C283" i="1"/>
  <c r="F283" i="1" l="1"/>
  <c r="D283" i="1" s="1"/>
  <c r="E283" i="1" s="1"/>
  <c r="G283" i="1" s="1"/>
  <c r="C284" i="1" l="1"/>
  <c r="B284" i="1"/>
  <c r="F284" i="1" l="1"/>
  <c r="D284" i="1" s="1"/>
  <c r="E284" i="1" s="1"/>
  <c r="G284" i="1" s="1"/>
  <c r="C285" i="1" l="1"/>
  <c r="B285" i="1"/>
  <c r="F285" i="1" l="1"/>
  <c r="D285" i="1" s="1"/>
  <c r="E285" i="1" s="1"/>
  <c r="G285" i="1" s="1"/>
  <c r="C286" i="1" l="1"/>
  <c r="B286" i="1"/>
  <c r="F286" i="1" l="1"/>
  <c r="D286" i="1" s="1"/>
  <c r="E286" i="1" s="1"/>
  <c r="G286" i="1" s="1"/>
  <c r="B287" i="1" l="1"/>
  <c r="C287" i="1"/>
  <c r="F287" i="1" l="1"/>
  <c r="D287" i="1" s="1"/>
  <c r="E287" i="1" s="1"/>
  <c r="G287" i="1" s="1"/>
  <c r="C288" i="1" l="1"/>
  <c r="B288" i="1"/>
  <c r="F288" i="1" l="1"/>
  <c r="D288" i="1" s="1"/>
  <c r="E288" i="1" s="1"/>
  <c r="G288" i="1" s="1"/>
  <c r="B289" i="1" l="1"/>
  <c r="C289" i="1"/>
  <c r="F289" i="1" l="1"/>
  <c r="D289" i="1" s="1"/>
  <c r="E289" i="1" s="1"/>
  <c r="G289" i="1" s="1"/>
  <c r="C290" i="1" l="1"/>
  <c r="B290" i="1"/>
  <c r="F290" i="1" l="1"/>
  <c r="D290" i="1" s="1"/>
  <c r="E290" i="1" s="1"/>
  <c r="G290" i="1" s="1"/>
  <c r="B291" i="1" l="1"/>
  <c r="C291" i="1"/>
  <c r="F291" i="1" l="1"/>
  <c r="D291" i="1" s="1"/>
  <c r="E291" i="1" s="1"/>
  <c r="G291" i="1" s="1"/>
  <c r="C292" i="1" l="1"/>
  <c r="B292" i="1"/>
  <c r="F292" i="1" l="1"/>
  <c r="D292" i="1" s="1"/>
  <c r="E292" i="1" s="1"/>
  <c r="G292" i="1" s="1"/>
  <c r="C293" i="1" l="1"/>
  <c r="B293" i="1"/>
  <c r="F293" i="1" l="1"/>
  <c r="D293" i="1" s="1"/>
  <c r="E293" i="1" s="1"/>
  <c r="G293" i="1"/>
  <c r="C294" i="1" l="1"/>
  <c r="B294" i="1"/>
  <c r="F294" i="1" l="1"/>
  <c r="D294" i="1" s="1"/>
  <c r="E294" i="1" s="1"/>
  <c r="G294" i="1" s="1"/>
  <c r="C295" i="1" l="1"/>
  <c r="B295" i="1"/>
  <c r="F295" i="1" l="1"/>
  <c r="D295" i="1" s="1"/>
  <c r="E295" i="1" s="1"/>
  <c r="G295" i="1"/>
  <c r="C296" i="1" l="1"/>
  <c r="B296" i="1"/>
  <c r="F296" i="1" l="1"/>
  <c r="D296" i="1" s="1"/>
  <c r="E296" i="1" s="1"/>
  <c r="G296" i="1" s="1"/>
  <c r="B297" i="1" l="1"/>
  <c r="C297" i="1"/>
  <c r="F297" i="1" l="1"/>
  <c r="D297" i="1" s="1"/>
  <c r="E297" i="1" s="1"/>
  <c r="G297" i="1" s="1"/>
  <c r="C298" i="1" l="1"/>
  <c r="B298" i="1"/>
  <c r="F298" i="1" l="1"/>
  <c r="D298" i="1" s="1"/>
  <c r="E298" i="1" s="1"/>
  <c r="G298" i="1" s="1"/>
  <c r="B299" i="1" l="1"/>
  <c r="C299" i="1"/>
  <c r="F299" i="1" l="1"/>
  <c r="D299" i="1" s="1"/>
  <c r="E299" i="1" s="1"/>
  <c r="G299" i="1" s="1"/>
  <c r="C300" i="1" l="1"/>
  <c r="B300" i="1"/>
  <c r="F300" i="1" l="1"/>
  <c r="D300" i="1" s="1"/>
  <c r="E300" i="1" s="1"/>
  <c r="G300" i="1"/>
  <c r="C301" i="1" l="1"/>
  <c r="B301" i="1"/>
  <c r="F301" i="1" l="1"/>
  <c r="D301" i="1" s="1"/>
  <c r="E301" i="1" s="1"/>
  <c r="G301" i="1"/>
  <c r="C302" i="1" l="1"/>
  <c r="B302" i="1"/>
  <c r="F302" i="1" l="1"/>
  <c r="D302" i="1" s="1"/>
  <c r="E302" i="1" s="1"/>
  <c r="G302" i="1" s="1"/>
  <c r="B303" i="1" l="1"/>
  <c r="C303" i="1"/>
  <c r="F303" i="1" l="1"/>
  <c r="D303" i="1" s="1"/>
  <c r="E303" i="1" s="1"/>
  <c r="G303" i="1"/>
  <c r="C304" i="1" l="1"/>
  <c r="B304" i="1"/>
  <c r="F304" i="1" l="1"/>
  <c r="D304" i="1" s="1"/>
  <c r="E304" i="1" s="1"/>
  <c r="G304" i="1" s="1"/>
  <c r="B305" i="1" l="1"/>
  <c r="C305" i="1"/>
  <c r="F305" i="1" l="1"/>
  <c r="D305" i="1" s="1"/>
  <c r="E305" i="1" s="1"/>
  <c r="G305" i="1" s="1"/>
  <c r="C306" i="1" l="1"/>
  <c r="B306" i="1"/>
  <c r="F306" i="1" l="1"/>
  <c r="D306" i="1" s="1"/>
  <c r="E306" i="1" s="1"/>
  <c r="G306" i="1" s="1"/>
  <c r="B307" i="1" l="1"/>
  <c r="C307" i="1"/>
  <c r="F307" i="1" l="1"/>
  <c r="D307" i="1" s="1"/>
  <c r="E307" i="1" s="1"/>
  <c r="G307" i="1" s="1"/>
  <c r="C308" i="1" l="1"/>
  <c r="B308" i="1"/>
  <c r="F308" i="1" l="1"/>
  <c r="D308" i="1" s="1"/>
  <c r="E308" i="1" s="1"/>
  <c r="G308" i="1"/>
  <c r="C309" i="1" l="1"/>
  <c r="B309" i="1"/>
  <c r="F309" i="1" l="1"/>
  <c r="D309" i="1" s="1"/>
  <c r="E309" i="1" s="1"/>
  <c r="G309" i="1"/>
  <c r="C310" i="1" l="1"/>
  <c r="B310" i="1"/>
  <c r="F310" i="1" l="1"/>
  <c r="D310" i="1" s="1"/>
  <c r="E310" i="1" s="1"/>
  <c r="G310" i="1" s="1"/>
  <c r="C311" i="1" l="1"/>
  <c r="B311" i="1"/>
  <c r="F311" i="1" l="1"/>
  <c r="D311" i="1" s="1"/>
  <c r="E311" i="1" s="1"/>
  <c r="G311" i="1"/>
  <c r="C312" i="1" l="1"/>
  <c r="B312" i="1"/>
  <c r="F312" i="1" l="1"/>
  <c r="D312" i="1" s="1"/>
  <c r="E312" i="1" s="1"/>
  <c r="G312" i="1" s="1"/>
  <c r="B313" i="1" l="1"/>
  <c r="C313" i="1"/>
  <c r="F313" i="1" l="1"/>
  <c r="D313" i="1" s="1"/>
  <c r="E313" i="1" s="1"/>
  <c r="G313" i="1" s="1"/>
  <c r="C314" i="1" l="1"/>
  <c r="B314" i="1"/>
  <c r="F314" i="1" l="1"/>
  <c r="D314" i="1" s="1"/>
  <c r="E314" i="1" s="1"/>
  <c r="G314" i="1" s="1"/>
  <c r="B315" i="1" l="1"/>
  <c r="C315" i="1"/>
  <c r="F315" i="1" l="1"/>
  <c r="D315" i="1" s="1"/>
  <c r="E315" i="1" s="1"/>
  <c r="G315" i="1" s="1"/>
  <c r="C316" i="1" l="1"/>
  <c r="B316" i="1"/>
  <c r="F316" i="1" l="1"/>
  <c r="D316" i="1" s="1"/>
  <c r="E316" i="1" s="1"/>
  <c r="G316" i="1"/>
  <c r="C317" i="1" l="1"/>
  <c r="B317" i="1"/>
  <c r="F317" i="1" l="1"/>
  <c r="D317" i="1" s="1"/>
  <c r="E317" i="1" s="1"/>
  <c r="G317" i="1" s="1"/>
  <c r="C318" i="1" l="1"/>
  <c r="B318" i="1"/>
  <c r="F318" i="1" l="1"/>
  <c r="D318" i="1" s="1"/>
  <c r="E318" i="1" s="1"/>
  <c r="G318" i="1" s="1"/>
  <c r="B319" i="1" l="1"/>
  <c r="C319" i="1"/>
  <c r="F319" i="1" l="1"/>
  <c r="D319" i="1" s="1"/>
  <c r="E319" i="1" s="1"/>
  <c r="G319" i="1"/>
  <c r="C320" i="1" l="1"/>
  <c r="B320" i="1"/>
  <c r="F320" i="1" l="1"/>
  <c r="D320" i="1" s="1"/>
  <c r="E320" i="1" s="1"/>
  <c r="G320" i="1" s="1"/>
  <c r="B321" i="1" l="1"/>
  <c r="C321" i="1"/>
  <c r="F321" i="1" l="1"/>
  <c r="D321" i="1" s="1"/>
  <c r="E321" i="1" s="1"/>
  <c r="G321" i="1" s="1"/>
  <c r="C322" i="1" l="1"/>
  <c r="B322" i="1"/>
  <c r="F322" i="1" l="1"/>
  <c r="D322" i="1" s="1"/>
  <c r="E322" i="1" s="1"/>
  <c r="G322" i="1" s="1"/>
  <c r="B323" i="1" l="1"/>
  <c r="C323" i="1"/>
  <c r="F323" i="1" l="1"/>
  <c r="D323" i="1" s="1"/>
  <c r="E323" i="1" s="1"/>
  <c r="G323" i="1" s="1"/>
  <c r="C324" i="1" l="1"/>
  <c r="B324" i="1"/>
  <c r="F324" i="1" l="1"/>
  <c r="D324" i="1" s="1"/>
  <c r="E324" i="1" s="1"/>
  <c r="G324" i="1"/>
  <c r="C325" i="1" l="1"/>
  <c r="B325" i="1"/>
  <c r="F325" i="1" l="1"/>
  <c r="D325" i="1" s="1"/>
  <c r="E325" i="1" s="1"/>
  <c r="G325" i="1"/>
  <c r="C326" i="1" l="1"/>
  <c r="B326" i="1"/>
  <c r="F326" i="1" l="1"/>
  <c r="D326" i="1" s="1"/>
  <c r="E326" i="1" s="1"/>
  <c r="G326" i="1" s="1"/>
  <c r="C327" i="1" l="1"/>
  <c r="B327" i="1"/>
  <c r="F327" i="1" l="1"/>
  <c r="D327" i="1" s="1"/>
  <c r="E327" i="1" s="1"/>
  <c r="G327" i="1"/>
  <c r="C328" i="1" l="1"/>
  <c r="B328" i="1"/>
  <c r="F328" i="1" l="1"/>
  <c r="D328" i="1" s="1"/>
  <c r="E328" i="1" s="1"/>
  <c r="G328" i="1" s="1"/>
  <c r="B329" i="1" l="1"/>
  <c r="C329" i="1"/>
  <c r="F329" i="1" l="1"/>
  <c r="D329" i="1" s="1"/>
  <c r="E329" i="1" s="1"/>
  <c r="G329" i="1" s="1"/>
  <c r="C330" i="1" l="1"/>
  <c r="B330" i="1"/>
  <c r="F330" i="1" l="1"/>
  <c r="D330" i="1" s="1"/>
  <c r="E330" i="1" s="1"/>
  <c r="G330" i="1" s="1"/>
  <c r="B331" i="1" l="1"/>
  <c r="C331" i="1"/>
  <c r="F331" i="1" l="1"/>
  <c r="D331" i="1" s="1"/>
  <c r="E331" i="1" s="1"/>
  <c r="G331" i="1" s="1"/>
  <c r="C332" i="1" l="1"/>
  <c r="B332" i="1"/>
  <c r="F332" i="1" l="1"/>
  <c r="D332" i="1" s="1"/>
  <c r="E332" i="1" s="1"/>
  <c r="G332" i="1"/>
  <c r="C333" i="1" l="1"/>
  <c r="B333" i="1"/>
  <c r="F333" i="1" l="1"/>
  <c r="D333" i="1" s="1"/>
  <c r="E333" i="1" s="1"/>
  <c r="G333" i="1" s="1"/>
  <c r="C334" i="1" l="1"/>
  <c r="B334" i="1"/>
  <c r="F334" i="1" l="1"/>
  <c r="D334" i="1" s="1"/>
  <c r="E334" i="1" s="1"/>
  <c r="G334" i="1" s="1"/>
  <c r="B335" i="1" l="1"/>
  <c r="C335" i="1"/>
  <c r="F335" i="1" l="1"/>
  <c r="D335" i="1" s="1"/>
  <c r="E335" i="1" s="1"/>
  <c r="G335" i="1"/>
  <c r="C336" i="1" l="1"/>
  <c r="B336" i="1"/>
  <c r="F336" i="1" l="1"/>
  <c r="D336" i="1" s="1"/>
  <c r="E336" i="1" s="1"/>
  <c r="G336" i="1" s="1"/>
  <c r="B337" i="1" l="1"/>
  <c r="C337" i="1"/>
  <c r="F337" i="1" l="1"/>
  <c r="D337" i="1" s="1"/>
  <c r="E337" i="1" s="1"/>
  <c r="G337" i="1" s="1"/>
  <c r="C338" i="1" l="1"/>
  <c r="B338" i="1"/>
  <c r="F338" i="1" l="1"/>
  <c r="D338" i="1" s="1"/>
  <c r="E338" i="1" s="1"/>
  <c r="G338" i="1" s="1"/>
  <c r="B339" i="1" l="1"/>
  <c r="C339" i="1"/>
  <c r="F339" i="1" l="1"/>
  <c r="D339" i="1" s="1"/>
  <c r="E339" i="1" s="1"/>
  <c r="G339" i="1" s="1"/>
  <c r="C340" i="1" l="1"/>
  <c r="B340" i="1"/>
  <c r="F340" i="1" l="1"/>
  <c r="D340" i="1" s="1"/>
  <c r="E340" i="1" s="1"/>
  <c r="G340" i="1"/>
  <c r="C341" i="1" l="1"/>
  <c r="B341" i="1"/>
  <c r="F341" i="1" l="1"/>
  <c r="D341" i="1" s="1"/>
  <c r="E341" i="1" s="1"/>
  <c r="G341" i="1"/>
  <c r="C342" i="1" l="1"/>
  <c r="B342" i="1"/>
  <c r="F342" i="1" l="1"/>
  <c r="D342" i="1" s="1"/>
  <c r="E342" i="1" s="1"/>
  <c r="G342" i="1" s="1"/>
  <c r="C343" i="1" l="1"/>
  <c r="B343" i="1"/>
  <c r="F343" i="1" l="1"/>
  <c r="D343" i="1" s="1"/>
  <c r="E343" i="1" s="1"/>
  <c r="G343" i="1" s="1"/>
  <c r="C344" i="1" l="1"/>
  <c r="B344" i="1"/>
  <c r="F344" i="1" l="1"/>
  <c r="D344" i="1" s="1"/>
  <c r="E344" i="1" s="1"/>
  <c r="G344" i="1" s="1"/>
  <c r="B345" i="1" l="1"/>
  <c r="C345" i="1"/>
  <c r="F345" i="1" l="1"/>
  <c r="D345" i="1" s="1"/>
  <c r="E345" i="1" s="1"/>
  <c r="G345" i="1" s="1"/>
  <c r="C346" i="1" l="1"/>
  <c r="B346" i="1"/>
  <c r="F346" i="1" l="1"/>
  <c r="D346" i="1" s="1"/>
  <c r="E346" i="1" s="1"/>
  <c r="G346" i="1" s="1"/>
  <c r="B347" i="1" l="1"/>
  <c r="C347" i="1"/>
  <c r="F347" i="1" l="1"/>
  <c r="D347" i="1" s="1"/>
  <c r="E347" i="1" s="1"/>
  <c r="G347" i="1" s="1"/>
  <c r="C348" i="1" l="1"/>
  <c r="B348" i="1"/>
  <c r="F348" i="1" l="1"/>
  <c r="D348" i="1" s="1"/>
  <c r="E348" i="1" s="1"/>
  <c r="G348" i="1"/>
  <c r="C349" i="1" l="1"/>
  <c r="B349" i="1"/>
  <c r="F349" i="1" l="1"/>
  <c r="D349" i="1" s="1"/>
  <c r="E349" i="1" s="1"/>
  <c r="G349" i="1"/>
  <c r="C350" i="1" l="1"/>
  <c r="B350" i="1"/>
  <c r="F350" i="1" l="1"/>
  <c r="D350" i="1" s="1"/>
  <c r="E350" i="1" s="1"/>
  <c r="G350" i="1" s="1"/>
  <c r="B351" i="1" l="1"/>
  <c r="C351" i="1"/>
  <c r="F351" i="1" l="1"/>
  <c r="D351" i="1" s="1"/>
  <c r="E351" i="1" s="1"/>
  <c r="G351" i="1"/>
  <c r="C352" i="1" l="1"/>
  <c r="B352" i="1"/>
  <c r="F352" i="1" l="1"/>
  <c r="D352" i="1" s="1"/>
  <c r="E352" i="1" s="1"/>
  <c r="G352" i="1" s="1"/>
  <c r="B353" i="1" l="1"/>
  <c r="C353" i="1"/>
  <c r="F353" i="1" l="1"/>
  <c r="D353" i="1" s="1"/>
  <c r="E353" i="1" s="1"/>
  <c r="G353" i="1" s="1"/>
  <c r="C354" i="1" l="1"/>
  <c r="B354" i="1"/>
  <c r="F354" i="1" l="1"/>
  <c r="D354" i="1" s="1"/>
  <c r="E354" i="1" s="1"/>
  <c r="G354" i="1" s="1"/>
  <c r="B355" i="1" l="1"/>
  <c r="C355" i="1"/>
  <c r="F355" i="1" l="1"/>
  <c r="D355" i="1" s="1"/>
  <c r="E355" i="1" s="1"/>
  <c r="G355" i="1" s="1"/>
  <c r="C356" i="1" l="1"/>
  <c r="B356" i="1"/>
  <c r="F356" i="1" l="1"/>
  <c r="D356" i="1" s="1"/>
  <c r="E356" i="1" s="1"/>
  <c r="G356" i="1"/>
  <c r="C357" i="1" l="1"/>
  <c r="B357" i="1"/>
  <c r="F357" i="1" l="1"/>
  <c r="D357" i="1" s="1"/>
  <c r="E357" i="1" s="1"/>
  <c r="G357" i="1" s="1"/>
  <c r="C358" i="1" l="1"/>
  <c r="B358" i="1"/>
  <c r="F358" i="1" l="1"/>
  <c r="D358" i="1" s="1"/>
  <c r="E358" i="1" s="1"/>
  <c r="G358" i="1" s="1"/>
  <c r="C359" i="1" l="1"/>
  <c r="B359" i="1"/>
  <c r="F359" i="1" l="1"/>
  <c r="D359" i="1" s="1"/>
  <c r="E359" i="1" s="1"/>
  <c r="G359" i="1" s="1"/>
  <c r="C360" i="1" l="1"/>
  <c r="B360" i="1"/>
  <c r="F360" i="1" l="1"/>
  <c r="D360" i="1" s="1"/>
  <c r="E360" i="1" s="1"/>
  <c r="G360" i="1" s="1"/>
  <c r="B361" i="1" l="1"/>
  <c r="C361" i="1"/>
  <c r="F361" i="1" l="1"/>
  <c r="D361" i="1" s="1"/>
  <c r="E361" i="1" s="1"/>
  <c r="G361" i="1" s="1"/>
  <c r="C362" i="1" l="1"/>
  <c r="B362" i="1"/>
  <c r="F362" i="1" l="1"/>
  <c r="D362" i="1" s="1"/>
  <c r="E362" i="1" s="1"/>
  <c r="G362" i="1" s="1"/>
  <c r="B363" i="1" l="1"/>
  <c r="C363" i="1"/>
  <c r="F363" i="1" l="1"/>
  <c r="D363" i="1" s="1"/>
  <c r="E363" i="1" s="1"/>
  <c r="G363" i="1" s="1"/>
  <c r="C364" i="1" l="1"/>
  <c r="B364" i="1"/>
  <c r="F364" i="1" l="1"/>
  <c r="D364" i="1" s="1"/>
  <c r="E364" i="1" s="1"/>
  <c r="G364" i="1" s="1"/>
  <c r="C365" i="1" l="1"/>
  <c r="B365" i="1"/>
  <c r="F365" i="1" l="1"/>
  <c r="D365" i="1" s="1"/>
  <c r="E365" i="1" s="1"/>
  <c r="G365" i="1"/>
  <c r="C366" i="1" l="1"/>
  <c r="B366" i="1"/>
  <c r="F366" i="1" l="1"/>
  <c r="D366" i="1" s="1"/>
  <c r="E366" i="1" s="1"/>
  <c r="G366" i="1" s="1"/>
  <c r="B367" i="1" l="1"/>
  <c r="C367" i="1"/>
  <c r="F367" i="1" l="1"/>
  <c r="D367" i="1" s="1"/>
  <c r="E367" i="1" s="1"/>
  <c r="G367" i="1"/>
  <c r="C368" i="1" l="1"/>
  <c r="B368" i="1"/>
  <c r="F368" i="1" l="1"/>
  <c r="D368" i="1" s="1"/>
  <c r="E368" i="1" s="1"/>
  <c r="G368" i="1" s="1"/>
  <c r="B369" i="1" l="1"/>
  <c r="C369" i="1"/>
  <c r="F369" i="1" l="1"/>
  <c r="D369" i="1" s="1"/>
  <c r="E369" i="1" s="1"/>
  <c r="G369" i="1" s="1"/>
  <c r="C370" i="1" l="1"/>
  <c r="B370" i="1"/>
  <c r="F370" i="1" l="1"/>
  <c r="D370" i="1" s="1"/>
  <c r="E370" i="1" s="1"/>
  <c r="G370" i="1" s="1"/>
  <c r="B371" i="1" l="1"/>
  <c r="C371" i="1"/>
  <c r="F371" i="1" l="1"/>
  <c r="D371" i="1" s="1"/>
  <c r="E371" i="1" s="1"/>
  <c r="G371" i="1" s="1"/>
  <c r="C372" i="1" l="1"/>
  <c r="B372" i="1"/>
  <c r="F372" i="1" l="1"/>
  <c r="D372" i="1" s="1"/>
  <c r="E372" i="1" s="1"/>
  <c r="G372" i="1"/>
  <c r="C373" i="1" l="1"/>
  <c r="B373" i="1"/>
  <c r="F373" i="1" l="1"/>
  <c r="D373" i="1" s="1"/>
  <c r="E373" i="1" s="1"/>
  <c r="G373" i="1" s="1"/>
  <c r="C374" i="1" l="1"/>
  <c r="B374" i="1"/>
  <c r="F374" i="1" l="1"/>
  <c r="D374" i="1" s="1"/>
  <c r="E374" i="1" s="1"/>
  <c r="G374" i="1" s="1"/>
  <c r="C375" i="1" l="1"/>
  <c r="B375" i="1"/>
  <c r="F375" i="1" l="1"/>
  <c r="D375" i="1" s="1"/>
  <c r="E375" i="1" s="1"/>
  <c r="G375" i="1"/>
  <c r="C376" i="1" l="1"/>
  <c r="B376" i="1"/>
  <c r="F376" i="1" l="1"/>
  <c r="C11" i="1" l="1"/>
  <c r="C12" i="1" s="1"/>
  <c r="D376" i="1"/>
  <c r="E376" i="1" s="1"/>
  <c r="G376" i="1" s="1"/>
</calcChain>
</file>

<file path=xl/sharedStrings.xml><?xml version="1.0" encoding="utf-8"?>
<sst xmlns="http://schemas.openxmlformats.org/spreadsheetml/2006/main" count="19" uniqueCount="19">
  <si>
    <t>Credit Mileage: Debt Repayment Calculator</t>
  </si>
  <si>
    <t>Loan Amount</t>
  </si>
  <si>
    <t>Annual Interest Rate</t>
  </si>
  <si>
    <t>Enter Values Into Each Cell on the Left</t>
  </si>
  <si>
    <t>Loan Term (in years)</t>
  </si>
  <si>
    <t>Compounding Periods per Year</t>
  </si>
  <si>
    <t>Start Date of Loan</t>
  </si>
  <si>
    <t>Monthly Payment</t>
  </si>
  <si>
    <t>Number of Payments</t>
  </si>
  <si>
    <t>Total Interest</t>
  </si>
  <si>
    <t>Total Cost of Loan</t>
  </si>
  <si>
    <t>Amortization Table</t>
  </si>
  <si>
    <t>No.</t>
  </si>
  <si>
    <t>Payment Date</t>
  </si>
  <si>
    <t>Beginning Balance</t>
  </si>
  <si>
    <t>Payment</t>
  </si>
  <si>
    <t>Principal</t>
  </si>
  <si>
    <t>Interest</t>
  </si>
  <si>
    <t>Ending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</si>
</sst>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"/>
    <numFmt numFmtId="165" formatCode="0.000%"/>
    <numFmt numFmtId="166" formatCode="m/d/yyyy;@"/>
  </numFmts>
  <fonts count="12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32"/>
      <color theme="0"/>
      <name val="Seaford Regular"/>
    </font>
    <font>
      <sz val="11"/>
      <name val="Seaford Regular"/>
    </font>
    <font>
      <sz val="16"/>
      <color theme="1"/>
      <name val="Seaford Regular"/>
    </font>
    <font>
      <sz val="18"/>
      <color theme="1"/>
      <name val="Aptos Narrow"/>
      <family val="2"/>
      <scheme val="minor"/>
    </font>
    <font>
      <sz val="18"/>
      <color theme="0"/>
      <name val="Aptos Narrow"/>
      <family val="2"/>
      <scheme val="minor"/>
    </font>
    <font>
      <b/>
      <sz val="28"/>
      <color theme="0"/>
      <name val="Seaford Regular"/>
    </font>
    <font>
      <b/>
      <sz val="16"/>
      <color theme="0"/>
      <name val="Seaford Regular"/>
    </font>
    <font>
      <sz val="14"/>
      <color theme="1"/>
      <name val="Seaford Regular"/>
    </font>
    <font>
      <sz val="16"/>
      <color theme="0"/>
      <name val="Seaford Regular"/>
    </font>
  </fonts>
  <fills count="7">
    <fill>
      <patternFill patternType="none"/>
    </fill>
    <fill>
      <patternFill patternType="gray125"/>
    </fill>
    <fill>
      <patternFill patternType="solid">
        <fgColor rgb="FF34AFB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EA7131"/>
        <bgColor indexed="64"/>
      </patternFill>
    </fill>
    <fill>
      <patternFill patternType="solid">
        <fgColor rgb="FF34B0B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2" tint="-0.499984740745262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37">
    <xf numFmtId="0" fontId="0" fillId="0" borderId="0" xfId="0"/>
    <xf numFmtId="0" fontId="4" fillId="0" borderId="0" xfId="0" applyFont="1" applyAlignment="1">
      <alignment horizontal="right"/>
    </xf>
    <xf numFmtId="0" fontId="6" fillId="0" borderId="0" xfId="0" applyFont="1" applyAlignment="1">
      <alignment vertical="center"/>
    </xf>
    <xf numFmtId="0" fontId="5" fillId="3" borderId="5" xfId="0" applyFont="1" applyFill="1" applyBorder="1" applyProtection="1">
      <protection locked="0"/>
    </xf>
    <xf numFmtId="0" fontId="0" fillId="0" borderId="0" xfId="0" applyAlignment="1">
      <alignment vertical="center" wrapText="1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9" fillId="6" borderId="8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 wrapText="1"/>
    </xf>
    <xf numFmtId="0" fontId="10" fillId="0" borderId="8" xfId="0" applyFont="1" applyBorder="1" applyAlignment="1" applyProtection="1">
      <alignment horizontal="center" vertical="center"/>
      <protection hidden="1"/>
    </xf>
    <xf numFmtId="166" fontId="10" fillId="0" borderId="8" xfId="2" applyNumberFormat="1" applyFont="1" applyBorder="1" applyAlignment="1" applyProtection="1">
      <alignment horizontal="center" vertical="center"/>
      <protection hidden="1"/>
    </xf>
    <xf numFmtId="44" fontId="10" fillId="0" borderId="8" xfId="1" applyFont="1" applyBorder="1" applyAlignment="1" applyProtection="1">
      <alignment horizontal="center" vertical="center"/>
      <protection hidden="1"/>
    </xf>
    <xf numFmtId="44" fontId="10" fillId="0" borderId="8" xfId="0" applyNumberFormat="1" applyFont="1" applyBorder="1" applyAlignment="1" applyProtection="1">
      <alignment horizontal="center" vertical="center"/>
      <protection hidden="1"/>
    </xf>
    <xf numFmtId="0" fontId="11" fillId="6" borderId="2" xfId="0" applyFont="1" applyFill="1" applyBorder="1" applyAlignment="1">
      <alignment horizontal="left"/>
    </xf>
    <xf numFmtId="0" fontId="11" fillId="6" borderId="3" xfId="0" applyFont="1" applyFill="1" applyBorder="1" applyAlignment="1">
      <alignment horizontal="left"/>
    </xf>
    <xf numFmtId="44" fontId="5" fillId="0" borderId="2" xfId="0" applyNumberFormat="1" applyFont="1" applyBorder="1" applyProtection="1">
      <protection hidden="1"/>
    </xf>
    <xf numFmtId="44" fontId="5" fillId="0" borderId="3" xfId="0" applyNumberFormat="1" applyFont="1" applyBorder="1" applyProtection="1">
      <protection hidden="1"/>
    </xf>
    <xf numFmtId="0" fontId="8" fillId="5" borderId="6" xfId="0" applyFont="1" applyFill="1" applyBorder="1" applyAlignment="1">
      <alignment horizontal="center"/>
    </xf>
    <xf numFmtId="0" fontId="8" fillId="5" borderId="7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44" fontId="5" fillId="0" borderId="2" xfId="1" applyFont="1" applyBorder="1" applyAlignment="1" applyProtection="1">
      <protection hidden="1"/>
    </xf>
    <xf numFmtId="44" fontId="5" fillId="0" borderId="3" xfId="1" applyFont="1" applyBorder="1" applyAlignment="1" applyProtection="1">
      <protection hidden="1"/>
    </xf>
    <xf numFmtId="0" fontId="5" fillId="0" borderId="2" xfId="0" applyFont="1" applyBorder="1" applyProtection="1">
      <protection hidden="1"/>
    </xf>
    <xf numFmtId="0" fontId="5" fillId="0" borderId="3" xfId="0" applyFont="1" applyBorder="1" applyProtection="1">
      <protection hidden="1"/>
    </xf>
    <xf numFmtId="0" fontId="3" fillId="2" borderId="1" xfId="3" applyFont="1" applyFill="1" applyBorder="1" applyAlignment="1">
      <alignment horizontal="center" vertical="center"/>
    </xf>
    <xf numFmtId="164" fontId="5" fillId="3" borderId="2" xfId="1" applyNumberFormat="1" applyFont="1" applyFill="1" applyBorder="1" applyAlignment="1" applyProtection="1">
      <alignment horizontal="right"/>
      <protection locked="0"/>
    </xf>
    <xf numFmtId="164" fontId="5" fillId="3" borderId="4" xfId="1" applyNumberFormat="1" applyFont="1" applyFill="1" applyBorder="1" applyAlignment="1" applyProtection="1">
      <alignment horizontal="right"/>
      <protection locked="0"/>
    </xf>
    <xf numFmtId="164" fontId="5" fillId="3" borderId="3" xfId="1" applyNumberFormat="1" applyFont="1" applyFill="1" applyBorder="1" applyAlignment="1" applyProtection="1">
      <alignment horizontal="right"/>
      <protection locked="0"/>
    </xf>
    <xf numFmtId="165" fontId="5" fillId="3" borderId="2" xfId="2" applyNumberFormat="1" applyFont="1" applyFill="1" applyBorder="1" applyAlignment="1" applyProtection="1">
      <alignment horizontal="right"/>
      <protection locked="0"/>
    </xf>
    <xf numFmtId="165" fontId="5" fillId="3" borderId="4" xfId="2" applyNumberFormat="1" applyFont="1" applyFill="1" applyBorder="1" applyAlignment="1" applyProtection="1">
      <alignment horizontal="right"/>
      <protection locked="0"/>
    </xf>
    <xf numFmtId="165" fontId="5" fillId="3" borderId="3" xfId="2" applyNumberFormat="1" applyFont="1" applyFill="1" applyBorder="1" applyAlignment="1" applyProtection="1">
      <alignment horizontal="right"/>
      <protection locked="0"/>
    </xf>
    <xf numFmtId="0" fontId="7" fillId="4" borderId="5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 applyProtection="1">
      <alignment horizontal="right"/>
      <protection locked="0"/>
    </xf>
    <xf numFmtId="0" fontId="5" fillId="3" borderId="4" xfId="0" applyFont="1" applyFill="1" applyBorder="1" applyAlignment="1" applyProtection="1">
      <alignment horizontal="right"/>
      <protection locked="0"/>
    </xf>
    <xf numFmtId="0" fontId="5" fillId="3" borderId="3" xfId="0" applyFont="1" applyFill="1" applyBorder="1" applyAlignment="1" applyProtection="1">
      <alignment horizontal="right"/>
      <protection locked="0"/>
    </xf>
  </cellXfs>
  <cellStyles count="4">
    <cellStyle name="Currency" xfId="1" builtinId="4"/>
    <cellStyle name="Normal" xfId="0" builtinId="0"/>
    <cellStyle name="Percent" xfId="2" builtinId="5"/>
    <cellStyle name="Title" xfId="3" builtinId="15"/>
  </cellStyles>
  <dxfs count="0"/>
  <tableStyles count="0" defaultTableStyle="TableStyleMedium2" defaultPivotStyle="PivotStyleLight16"/>
  <colors>
    <mruColors>
      <color rgb="FF34B0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215900</xdr:colOff>
      <xdr:row>2</xdr:row>
      <xdr:rowOff>38100</xdr:rowOff>
    </xdr:from>
    <xdr:to>
      <xdr:col>6</xdr:col>
      <xdr:colOff>1104900</xdr:colOff>
      <xdr:row>7</xdr:row>
      <xdr:rowOff>0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5AAB262B-610A-044F-A1F1-BC83C913F2B4}"/>
            </a:ext>
          </a:extLst>
        </xdr:cNvPr>
        <xdr:cNvSpPr/>
      </xdr:nvSpPr>
      <xdr:spPr>
        <a:xfrm>
          <a:off x="6959600" y="1384300"/>
          <a:ext cx="2019300" cy="1168400"/>
        </a:xfrm>
        <a:prstGeom prst="rightBrace">
          <a:avLst>
            <a:gd name="adj1" fmla="val 8333"/>
            <a:gd name="adj2" fmla="val 53573"/>
          </a:avLst>
        </a:prstGeom>
        <a:ln/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10</xdr:col>
      <xdr:colOff>38100</xdr:colOff>
      <xdr:row>0</xdr:row>
      <xdr:rowOff>0</xdr:rowOff>
    </xdr:from>
    <xdr:to>
      <xdr:col>16</xdr:col>
      <xdr:colOff>152400</xdr:colOff>
      <xdr:row>15</xdr:row>
      <xdr:rowOff>419100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F03F677-FD84-DB80-6D9E-10DC4DA6C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71300" y="0"/>
          <a:ext cx="5067300" cy="5067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28D4D-AC4E-C949-92C1-577A884BBB34}">
  <dimension ref="A1:J376"/>
  <sheetViews>
    <sheetView showGridLines="0" tabSelected="1" workbookViewId="0">
      <pane ySplit="16" topLeftCell="A17" activePane="bottomLeft" state="frozen"/>
      <selection pane="bottomLeft" activeCell="C10" sqref="C10:D10"/>
    </sheetView>
  </sheetViews>
  <sheetFormatPr baseColWidth="10" defaultRowHeight="16" x14ac:dyDescent="0.2"/>
  <cols>
    <col min="1" max="1" width="8" customWidth="1"/>
    <col min="2" max="2" width="30.1640625" customWidth="1"/>
    <col min="3" max="3" width="16.6640625" customWidth="1"/>
    <col min="4" max="4" width="18" customWidth="1"/>
    <col min="5" max="5" width="15.6640625" customWidth="1"/>
    <col min="6" max="6" width="14.83203125" customWidth="1"/>
    <col min="7" max="7" width="16.83203125" bestFit="1" customWidth="1"/>
  </cols>
  <sheetData>
    <row r="1" spans="1:10" s="1" customFormat="1" ht="90" customHeight="1" thickBot="1" x14ac:dyDescent="0.2">
      <c r="A1" s="26" t="s">
        <v>0</v>
      </c>
      <c r="B1" s="26"/>
      <c r="C1" s="26"/>
      <c r="D1" s="26"/>
      <c r="E1" s="26"/>
      <c r="F1" s="26"/>
      <c r="G1" s="26"/>
    </row>
    <row r="3" spans="1:10" ht="19" x14ac:dyDescent="0.25">
      <c r="A3" s="20" t="s">
        <v>1</v>
      </c>
      <c r="B3" s="21"/>
      <c r="C3" s="27">
        <v>323000</v>
      </c>
      <c r="D3" s="28"/>
      <c r="E3" s="29"/>
    </row>
    <row r="4" spans="1:10" ht="19" customHeight="1" x14ac:dyDescent="0.25">
      <c r="A4" s="20" t="s">
        <v>2</v>
      </c>
      <c r="B4" s="21"/>
      <c r="C4" s="30">
        <v>5.96E-2</v>
      </c>
      <c r="D4" s="31"/>
      <c r="E4" s="32"/>
      <c r="G4" s="2"/>
      <c r="H4" s="33" t="s">
        <v>3</v>
      </c>
      <c r="I4" s="33"/>
      <c r="J4" s="33"/>
    </row>
    <row r="5" spans="1:10" ht="19" customHeight="1" x14ac:dyDescent="0.25">
      <c r="A5" s="20" t="s">
        <v>4</v>
      </c>
      <c r="B5" s="21"/>
      <c r="C5" s="34">
        <v>30</v>
      </c>
      <c r="D5" s="35"/>
      <c r="E5" s="36"/>
      <c r="G5" s="2"/>
      <c r="H5" s="33"/>
      <c r="I5" s="33"/>
      <c r="J5" s="33"/>
    </row>
    <row r="6" spans="1:10" ht="19" customHeight="1" x14ac:dyDescent="0.25">
      <c r="A6" s="20" t="s">
        <v>5</v>
      </c>
      <c r="B6" s="21"/>
      <c r="C6" s="34">
        <v>12</v>
      </c>
      <c r="D6" s="35"/>
      <c r="E6" s="36"/>
      <c r="G6" s="2"/>
      <c r="H6" s="33"/>
      <c r="I6" s="33"/>
      <c r="J6" s="33"/>
    </row>
    <row r="7" spans="1:10" ht="19" customHeight="1" x14ac:dyDescent="0.25">
      <c r="A7" s="20" t="s">
        <v>6</v>
      </c>
      <c r="B7" s="21"/>
      <c r="C7" s="3">
        <v>6</v>
      </c>
      <c r="D7" s="3">
        <v>11</v>
      </c>
      <c r="E7" s="3">
        <v>2021</v>
      </c>
      <c r="G7" s="4"/>
    </row>
    <row r="8" spans="1:10" ht="19" customHeight="1" x14ac:dyDescent="0.25">
      <c r="A8" s="5"/>
      <c r="B8" s="6"/>
      <c r="C8" s="7"/>
      <c r="D8" s="7"/>
    </row>
    <row r="9" spans="1:10" ht="19" x14ac:dyDescent="0.25">
      <c r="A9" s="14" t="s">
        <v>7</v>
      </c>
      <c r="B9" s="15"/>
      <c r="C9" s="22">
        <f>PMT((C4/C6),C10,-C3)</f>
        <v>1928.2495063861334</v>
      </c>
      <c r="D9" s="23"/>
    </row>
    <row r="10" spans="1:10" ht="19" x14ac:dyDescent="0.25">
      <c r="A10" s="14" t="s">
        <v>8</v>
      </c>
      <c r="B10" s="15"/>
      <c r="C10" s="24">
        <f>C5*C6</f>
        <v>360</v>
      </c>
      <c r="D10" s="25"/>
    </row>
    <row r="11" spans="1:10" ht="19" x14ac:dyDescent="0.25">
      <c r="A11" s="14" t="s">
        <v>9</v>
      </c>
      <c r="B11" s="15"/>
      <c r="C11" s="16">
        <f>SUM(F17:F376)</f>
        <v>371169.82229900867</v>
      </c>
      <c r="D11" s="17"/>
      <c r="F11" s="4"/>
      <c r="G11" s="4"/>
    </row>
    <row r="12" spans="1:10" ht="19" x14ac:dyDescent="0.25">
      <c r="A12" s="14" t="s">
        <v>10</v>
      </c>
      <c r="B12" s="15"/>
      <c r="C12" s="16">
        <f>C3+C11</f>
        <v>694169.82229900872</v>
      </c>
      <c r="D12" s="17"/>
      <c r="F12" s="4"/>
      <c r="G12" s="4"/>
    </row>
    <row r="15" spans="1:10" ht="38" x14ac:dyDescent="0.5">
      <c r="A15" s="18" t="s">
        <v>11</v>
      </c>
      <c r="B15" s="19"/>
      <c r="C15" s="19"/>
      <c r="D15" s="19"/>
      <c r="E15" s="19"/>
      <c r="F15" s="19"/>
      <c r="G15" s="19"/>
    </row>
    <row r="16" spans="1:10" ht="39" customHeight="1" x14ac:dyDescent="0.2">
      <c r="A16" s="8" t="s">
        <v>12</v>
      </c>
      <c r="B16" s="8" t="s">
        <v>13</v>
      </c>
      <c r="C16" s="9" t="s">
        <v>14</v>
      </c>
      <c r="D16" s="8" t="s">
        <v>15</v>
      </c>
      <c r="E16" s="8" t="s">
        <v>16</v>
      </c>
      <c r="F16" s="8" t="s">
        <v>17</v>
      </c>
      <c r="G16" s="9" t="s">
        <v>18</v>
      </c>
    </row>
    <row r="17" spans="1:7" ht="25" customHeight="1" x14ac:dyDescent="0.2">
      <c r="A17" s="10">
        <f>ROW()-16</f>
        <v>1</v>
      </c>
      <c r="B17" s="11">
        <f>DATE($E$7,$C$7+A17,$D$7)</f>
        <v>44388</v>
      </c>
      <c r="C17" s="12">
        <f>C3</f>
        <v>323000</v>
      </c>
      <c r="D17" s="12">
        <f>$C$9</f>
        <v>1928.2495063861334</v>
      </c>
      <c r="E17" s="13">
        <f>D17-F17</f>
        <v>324.01617305280001</v>
      </c>
      <c r="F17" s="13">
        <f>C17*($C$4/$C$6)</f>
        <v>1604.2333333333333</v>
      </c>
      <c r="G17" s="13">
        <f>IF(C17-E17&lt;0.01,0,C17-E17)</f>
        <v>322675.98382694722</v>
      </c>
    </row>
    <row r="18" spans="1:7" ht="25" customHeight="1" x14ac:dyDescent="0.2">
      <c r="A18" s="10">
        <f>ROW()-16</f>
        <v>2</v>
      </c>
      <c r="B18" s="11">
        <f>IF(G17=0,"",DATE($E$7,$C$7+A18,$D$7))</f>
        <v>44419</v>
      </c>
      <c r="C18" s="13">
        <f>IF(G17&lt;0.01,0,G17)</f>
        <v>322675.98382694722</v>
      </c>
      <c r="D18" s="12">
        <f>IF(G17+F18&lt;$C$9,G17+F18,IF(C18=0,0,$C$9))</f>
        <v>1928.2495063861334</v>
      </c>
      <c r="E18" s="13">
        <f t="shared" ref="E18:E81" si="0">D18-F18</f>
        <v>325.62545337896199</v>
      </c>
      <c r="F18" s="13">
        <f>C18*($C$4/$C$6)</f>
        <v>1602.6240530071714</v>
      </c>
      <c r="G18" s="13">
        <f>IF(C18-E18&lt;0.01,0,C18-E18)</f>
        <v>322350.35837356828</v>
      </c>
    </row>
    <row r="19" spans="1:7" ht="25" customHeight="1" x14ac:dyDescent="0.2">
      <c r="A19" s="10">
        <f t="shared" ref="A19:A82" si="1">ROW()-16</f>
        <v>3</v>
      </c>
      <c r="B19" s="11">
        <f t="shared" ref="B19:B82" si="2">IF(G18=0,"",DATE($E$7,$C$7+A19,$D$7))</f>
        <v>44450</v>
      </c>
      <c r="C19" s="13">
        <f t="shared" ref="C19:C82" si="3">IF(G18&lt;0.01,0,G18)</f>
        <v>322350.35837356828</v>
      </c>
      <c r="D19" s="12">
        <f t="shared" ref="D19:D82" si="4">IF(G18+F19&lt;$C$9,G18+F19,IF(C19=0,0,$C$9))</f>
        <v>1928.2495063861334</v>
      </c>
      <c r="E19" s="13">
        <f t="shared" si="0"/>
        <v>327.24272646407758</v>
      </c>
      <c r="F19" s="13">
        <f t="shared" ref="F19:F82" si="5">C19*($C$4/$C$6)</f>
        <v>1601.0067799220558</v>
      </c>
      <c r="G19" s="13">
        <f t="shared" ref="G19:G82" si="6">IF(C19-E19&lt;0.01,0,C19-E19)</f>
        <v>322023.11564710422</v>
      </c>
    </row>
    <row r="20" spans="1:7" ht="25" customHeight="1" x14ac:dyDescent="0.2">
      <c r="A20" s="10">
        <f t="shared" si="1"/>
        <v>4</v>
      </c>
      <c r="B20" s="11">
        <f t="shared" si="2"/>
        <v>44480</v>
      </c>
      <c r="C20" s="13">
        <f t="shared" si="3"/>
        <v>322023.11564710422</v>
      </c>
      <c r="D20" s="12">
        <f t="shared" si="4"/>
        <v>1928.2495063861334</v>
      </c>
      <c r="E20" s="13">
        <f t="shared" si="0"/>
        <v>328.86803200551572</v>
      </c>
      <c r="F20" s="13">
        <f t="shared" si="5"/>
        <v>1599.3814743806176</v>
      </c>
      <c r="G20" s="13">
        <f t="shared" si="6"/>
        <v>321694.24761509872</v>
      </c>
    </row>
    <row r="21" spans="1:7" ht="25" customHeight="1" x14ac:dyDescent="0.2">
      <c r="A21" s="10">
        <f t="shared" si="1"/>
        <v>5</v>
      </c>
      <c r="B21" s="11">
        <f t="shared" si="2"/>
        <v>44511</v>
      </c>
      <c r="C21" s="13">
        <f t="shared" si="3"/>
        <v>321694.24761509872</v>
      </c>
      <c r="D21" s="12">
        <f t="shared" si="4"/>
        <v>1928.2495063861334</v>
      </c>
      <c r="E21" s="13">
        <f t="shared" si="0"/>
        <v>330.50140989780971</v>
      </c>
      <c r="F21" s="13">
        <f t="shared" si="5"/>
        <v>1597.7480964883237</v>
      </c>
      <c r="G21" s="13">
        <f t="shared" si="6"/>
        <v>321363.74620520091</v>
      </c>
    </row>
    <row r="22" spans="1:7" ht="25" customHeight="1" x14ac:dyDescent="0.2">
      <c r="A22" s="10">
        <f t="shared" si="1"/>
        <v>6</v>
      </c>
      <c r="B22" s="11">
        <f t="shared" si="2"/>
        <v>44541</v>
      </c>
      <c r="C22" s="13">
        <f t="shared" si="3"/>
        <v>321363.74620520091</v>
      </c>
      <c r="D22" s="12">
        <f t="shared" si="4"/>
        <v>1928.2495063861334</v>
      </c>
      <c r="E22" s="13">
        <f t="shared" si="0"/>
        <v>332.14290023363537</v>
      </c>
      <c r="F22" s="13">
        <f t="shared" si="5"/>
        <v>1596.106606152498</v>
      </c>
      <c r="G22" s="13">
        <f t="shared" si="6"/>
        <v>321031.60330496728</v>
      </c>
    </row>
    <row r="23" spans="1:7" ht="25" customHeight="1" x14ac:dyDescent="0.2">
      <c r="A23" s="10">
        <f t="shared" si="1"/>
        <v>7</v>
      </c>
      <c r="B23" s="11">
        <f t="shared" si="2"/>
        <v>44572</v>
      </c>
      <c r="C23" s="13">
        <f t="shared" si="3"/>
        <v>321031.60330496728</v>
      </c>
      <c r="D23" s="12">
        <f t="shared" si="4"/>
        <v>1928.2495063861334</v>
      </c>
      <c r="E23" s="13">
        <f t="shared" si="0"/>
        <v>333.7925433047958</v>
      </c>
      <c r="F23" s="13">
        <f t="shared" si="5"/>
        <v>1594.4569630813376</v>
      </c>
      <c r="G23" s="13">
        <f t="shared" si="6"/>
        <v>320697.81076166249</v>
      </c>
    </row>
    <row r="24" spans="1:7" ht="25" customHeight="1" x14ac:dyDescent="0.2">
      <c r="A24" s="10">
        <f t="shared" si="1"/>
        <v>8</v>
      </c>
      <c r="B24" s="11">
        <f t="shared" si="2"/>
        <v>44603</v>
      </c>
      <c r="C24" s="13">
        <f t="shared" si="3"/>
        <v>320697.81076166249</v>
      </c>
      <c r="D24" s="12">
        <f t="shared" si="4"/>
        <v>1928.2495063861334</v>
      </c>
      <c r="E24" s="13">
        <f t="shared" si="0"/>
        <v>335.45037960320951</v>
      </c>
      <c r="F24" s="13">
        <f t="shared" si="5"/>
        <v>1592.7991267829238</v>
      </c>
      <c r="G24" s="13">
        <f t="shared" si="6"/>
        <v>320362.3603820593</v>
      </c>
    </row>
    <row r="25" spans="1:7" ht="25" customHeight="1" x14ac:dyDescent="0.2">
      <c r="A25" s="10">
        <f t="shared" si="1"/>
        <v>9</v>
      </c>
      <c r="B25" s="11">
        <f t="shared" si="2"/>
        <v>44631</v>
      </c>
      <c r="C25" s="13">
        <f t="shared" si="3"/>
        <v>320362.3603820593</v>
      </c>
      <c r="D25" s="12">
        <f t="shared" si="4"/>
        <v>1928.2495063861334</v>
      </c>
      <c r="E25" s="13">
        <f t="shared" si="0"/>
        <v>337.11644982190546</v>
      </c>
      <c r="F25" s="13">
        <f t="shared" si="5"/>
        <v>1591.1330565642279</v>
      </c>
      <c r="G25" s="13">
        <f t="shared" si="6"/>
        <v>320025.24393223738</v>
      </c>
    </row>
    <row r="26" spans="1:7" ht="25" customHeight="1" x14ac:dyDescent="0.2">
      <c r="A26" s="10">
        <f t="shared" si="1"/>
        <v>10</v>
      </c>
      <c r="B26" s="11">
        <f t="shared" si="2"/>
        <v>44662</v>
      </c>
      <c r="C26" s="13">
        <f t="shared" si="3"/>
        <v>320025.24393223738</v>
      </c>
      <c r="D26" s="12">
        <f t="shared" si="4"/>
        <v>1928.2495063861334</v>
      </c>
      <c r="E26" s="13">
        <f t="shared" si="0"/>
        <v>338.79079485602097</v>
      </c>
      <c r="F26" s="13">
        <f t="shared" si="5"/>
        <v>1589.4587115301124</v>
      </c>
      <c r="G26" s="13">
        <f t="shared" si="6"/>
        <v>319686.45313738135</v>
      </c>
    </row>
    <row r="27" spans="1:7" ht="25" customHeight="1" x14ac:dyDescent="0.2">
      <c r="A27" s="10">
        <f t="shared" si="1"/>
        <v>11</v>
      </c>
      <c r="B27" s="11">
        <f t="shared" si="2"/>
        <v>44692</v>
      </c>
      <c r="C27" s="13">
        <f t="shared" si="3"/>
        <v>319686.45313738135</v>
      </c>
      <c r="D27" s="12">
        <f t="shared" si="4"/>
        <v>1928.2495063861334</v>
      </c>
      <c r="E27" s="13">
        <f t="shared" si="0"/>
        <v>340.47345580380579</v>
      </c>
      <c r="F27" s="13">
        <f t="shared" si="5"/>
        <v>1587.7760505823276</v>
      </c>
      <c r="G27" s="13">
        <f t="shared" si="6"/>
        <v>319345.97968157753</v>
      </c>
    </row>
    <row r="28" spans="1:7" ht="25" customHeight="1" x14ac:dyDescent="0.2">
      <c r="A28" s="10">
        <f t="shared" si="1"/>
        <v>12</v>
      </c>
      <c r="B28" s="11">
        <f t="shared" si="2"/>
        <v>44723</v>
      </c>
      <c r="C28" s="13">
        <f t="shared" si="3"/>
        <v>319345.97968157753</v>
      </c>
      <c r="D28" s="12">
        <f t="shared" si="4"/>
        <v>1928.2495063861334</v>
      </c>
      <c r="E28" s="13">
        <f t="shared" si="0"/>
        <v>342.16447396763147</v>
      </c>
      <c r="F28" s="13">
        <f t="shared" si="5"/>
        <v>1586.0850324185019</v>
      </c>
      <c r="G28" s="13">
        <f t="shared" si="6"/>
        <v>319003.81520760991</v>
      </c>
    </row>
    <row r="29" spans="1:7" ht="25" customHeight="1" x14ac:dyDescent="0.2">
      <c r="A29" s="10">
        <f t="shared" si="1"/>
        <v>13</v>
      </c>
      <c r="B29" s="11">
        <f t="shared" si="2"/>
        <v>44753</v>
      </c>
      <c r="C29" s="13">
        <f t="shared" si="3"/>
        <v>319003.81520760991</v>
      </c>
      <c r="D29" s="12">
        <f t="shared" si="4"/>
        <v>1928.2495063861334</v>
      </c>
      <c r="E29" s="13">
        <f t="shared" si="0"/>
        <v>343.863890855004</v>
      </c>
      <c r="F29" s="13">
        <f t="shared" si="5"/>
        <v>1584.3856155311294</v>
      </c>
      <c r="G29" s="13">
        <f t="shared" si="6"/>
        <v>318659.95131675492</v>
      </c>
    </row>
    <row r="30" spans="1:7" ht="25" customHeight="1" x14ac:dyDescent="0.2">
      <c r="A30" s="10">
        <f t="shared" si="1"/>
        <v>14</v>
      </c>
      <c r="B30" s="11">
        <f t="shared" si="2"/>
        <v>44784</v>
      </c>
      <c r="C30" s="13">
        <f t="shared" si="3"/>
        <v>318659.95131675492</v>
      </c>
      <c r="D30" s="12">
        <f t="shared" si="4"/>
        <v>1928.2495063861334</v>
      </c>
      <c r="E30" s="13">
        <f t="shared" si="0"/>
        <v>345.57174817958389</v>
      </c>
      <c r="F30" s="13">
        <f t="shared" si="5"/>
        <v>1582.6777582065495</v>
      </c>
      <c r="G30" s="13">
        <f t="shared" si="6"/>
        <v>318314.37956857536</v>
      </c>
    </row>
    <row r="31" spans="1:7" ht="25" customHeight="1" x14ac:dyDescent="0.2">
      <c r="A31" s="10">
        <f t="shared" si="1"/>
        <v>15</v>
      </c>
      <c r="B31" s="11">
        <f t="shared" si="2"/>
        <v>44815</v>
      </c>
      <c r="C31" s="13">
        <f t="shared" si="3"/>
        <v>318314.37956857536</v>
      </c>
      <c r="D31" s="12">
        <f t="shared" si="4"/>
        <v>1928.2495063861334</v>
      </c>
      <c r="E31" s="13">
        <f t="shared" si="0"/>
        <v>347.28808786220907</v>
      </c>
      <c r="F31" s="13">
        <f t="shared" si="5"/>
        <v>1580.9614185239243</v>
      </c>
      <c r="G31" s="13">
        <f t="shared" si="6"/>
        <v>317967.09148071316</v>
      </c>
    </row>
    <row r="32" spans="1:7" ht="25" customHeight="1" x14ac:dyDescent="0.2">
      <c r="A32" s="10">
        <f t="shared" si="1"/>
        <v>16</v>
      </c>
      <c r="B32" s="11">
        <f t="shared" si="2"/>
        <v>44845</v>
      </c>
      <c r="C32" s="13">
        <f t="shared" si="3"/>
        <v>317967.09148071316</v>
      </c>
      <c r="D32" s="12">
        <f t="shared" si="4"/>
        <v>1928.2495063861334</v>
      </c>
      <c r="E32" s="13">
        <f t="shared" si="0"/>
        <v>349.01295203192444</v>
      </c>
      <c r="F32" s="13">
        <f t="shared" si="5"/>
        <v>1579.2365543542089</v>
      </c>
      <c r="G32" s="13">
        <f t="shared" si="6"/>
        <v>317618.07852868125</v>
      </c>
    </row>
    <row r="33" spans="1:7" ht="25" customHeight="1" x14ac:dyDescent="0.2">
      <c r="A33" s="10">
        <f t="shared" si="1"/>
        <v>17</v>
      </c>
      <c r="B33" s="11">
        <f t="shared" si="2"/>
        <v>44876</v>
      </c>
      <c r="C33" s="13">
        <f t="shared" si="3"/>
        <v>317618.07852868125</v>
      </c>
      <c r="D33" s="12">
        <f t="shared" si="4"/>
        <v>1928.2495063861334</v>
      </c>
      <c r="E33" s="13">
        <f t="shared" si="0"/>
        <v>350.74638302701646</v>
      </c>
      <c r="F33" s="13">
        <f t="shared" si="5"/>
        <v>1577.5031233591169</v>
      </c>
      <c r="G33" s="13">
        <f t="shared" si="6"/>
        <v>317267.33214565425</v>
      </c>
    </row>
    <row r="34" spans="1:7" ht="25" customHeight="1" x14ac:dyDescent="0.2">
      <c r="A34" s="10">
        <f t="shared" si="1"/>
        <v>18</v>
      </c>
      <c r="B34" s="11">
        <f t="shared" si="2"/>
        <v>44906</v>
      </c>
      <c r="C34" s="13">
        <f t="shared" si="3"/>
        <v>317267.33214565425</v>
      </c>
      <c r="D34" s="12">
        <f t="shared" si="4"/>
        <v>1928.2495063861334</v>
      </c>
      <c r="E34" s="13">
        <f t="shared" si="0"/>
        <v>352.48842339605039</v>
      </c>
      <c r="F34" s="13">
        <f t="shared" si="5"/>
        <v>1575.761082990083</v>
      </c>
      <c r="G34" s="13">
        <f t="shared" si="6"/>
        <v>316914.84372225817</v>
      </c>
    </row>
    <row r="35" spans="1:7" ht="25" customHeight="1" x14ac:dyDescent="0.2">
      <c r="A35" s="10">
        <f t="shared" si="1"/>
        <v>19</v>
      </c>
      <c r="B35" s="11">
        <f t="shared" si="2"/>
        <v>44937</v>
      </c>
      <c r="C35" s="13">
        <f t="shared" si="3"/>
        <v>316914.84372225817</v>
      </c>
      <c r="D35" s="12">
        <f t="shared" si="4"/>
        <v>1928.2495063861334</v>
      </c>
      <c r="E35" s="13">
        <f t="shared" si="0"/>
        <v>354.23911589891759</v>
      </c>
      <c r="F35" s="13">
        <f t="shared" si="5"/>
        <v>1574.0103904872158</v>
      </c>
      <c r="G35" s="13">
        <f t="shared" si="6"/>
        <v>316560.60460635927</v>
      </c>
    </row>
    <row r="36" spans="1:7" ht="25" customHeight="1" x14ac:dyDescent="0.2">
      <c r="A36" s="10">
        <f t="shared" si="1"/>
        <v>20</v>
      </c>
      <c r="B36" s="11">
        <f t="shared" si="2"/>
        <v>44968</v>
      </c>
      <c r="C36" s="13">
        <f t="shared" si="3"/>
        <v>316560.60460635927</v>
      </c>
      <c r="D36" s="12">
        <f t="shared" si="4"/>
        <v>1928.2495063861334</v>
      </c>
      <c r="E36" s="13">
        <f t="shared" si="0"/>
        <v>355.99850350788233</v>
      </c>
      <c r="F36" s="13">
        <f t="shared" si="5"/>
        <v>1572.251002878251</v>
      </c>
      <c r="G36" s="13">
        <f t="shared" si="6"/>
        <v>316204.60610285139</v>
      </c>
    </row>
    <row r="37" spans="1:7" ht="25" customHeight="1" x14ac:dyDescent="0.2">
      <c r="A37" s="10">
        <f t="shared" si="1"/>
        <v>21</v>
      </c>
      <c r="B37" s="11">
        <f t="shared" si="2"/>
        <v>44996</v>
      </c>
      <c r="C37" s="13">
        <f t="shared" si="3"/>
        <v>316204.60610285139</v>
      </c>
      <c r="D37" s="12">
        <f t="shared" si="4"/>
        <v>1928.2495063861334</v>
      </c>
      <c r="E37" s="13">
        <f t="shared" si="0"/>
        <v>357.76662940863798</v>
      </c>
      <c r="F37" s="13">
        <f t="shared" si="5"/>
        <v>1570.4828769774954</v>
      </c>
      <c r="G37" s="13">
        <f t="shared" si="6"/>
        <v>315846.83947344276</v>
      </c>
    </row>
    <row r="38" spans="1:7" ht="25" customHeight="1" x14ac:dyDescent="0.2">
      <c r="A38" s="10">
        <f t="shared" si="1"/>
        <v>22</v>
      </c>
      <c r="B38" s="11">
        <f t="shared" si="2"/>
        <v>45027</v>
      </c>
      <c r="C38" s="13">
        <f t="shared" si="3"/>
        <v>315846.83947344276</v>
      </c>
      <c r="D38" s="12">
        <f t="shared" si="4"/>
        <v>1928.2495063861334</v>
      </c>
      <c r="E38" s="13">
        <f t="shared" si="0"/>
        <v>359.54353700136767</v>
      </c>
      <c r="F38" s="13">
        <f t="shared" si="5"/>
        <v>1568.7059693847657</v>
      </c>
      <c r="G38" s="13">
        <f t="shared" si="6"/>
        <v>315487.2959364414</v>
      </c>
    </row>
    <row r="39" spans="1:7" ht="25" customHeight="1" x14ac:dyDescent="0.2">
      <c r="A39" s="10">
        <f t="shared" si="1"/>
        <v>23</v>
      </c>
      <c r="B39" s="11">
        <f t="shared" si="2"/>
        <v>45057</v>
      </c>
      <c r="C39" s="13">
        <f t="shared" si="3"/>
        <v>315487.2959364414</v>
      </c>
      <c r="D39" s="12">
        <f t="shared" si="4"/>
        <v>1928.2495063861334</v>
      </c>
      <c r="E39" s="13">
        <f t="shared" si="0"/>
        <v>361.32926990180772</v>
      </c>
      <c r="F39" s="13">
        <f t="shared" si="5"/>
        <v>1566.9202364843256</v>
      </c>
      <c r="G39" s="13">
        <f t="shared" si="6"/>
        <v>315125.96666653961</v>
      </c>
    </row>
    <row r="40" spans="1:7" ht="25" customHeight="1" x14ac:dyDescent="0.2">
      <c r="A40" s="10">
        <f t="shared" si="1"/>
        <v>24</v>
      </c>
      <c r="B40" s="11">
        <f t="shared" si="2"/>
        <v>45088</v>
      </c>
      <c r="C40" s="13">
        <f t="shared" si="3"/>
        <v>315125.96666653961</v>
      </c>
      <c r="D40" s="12">
        <f t="shared" si="4"/>
        <v>1928.2495063861334</v>
      </c>
      <c r="E40" s="13">
        <f t="shared" si="0"/>
        <v>363.12387194231997</v>
      </c>
      <c r="F40" s="13">
        <f t="shared" si="5"/>
        <v>1565.1256344438134</v>
      </c>
      <c r="G40" s="13">
        <f t="shared" si="6"/>
        <v>314762.84279459727</v>
      </c>
    </row>
    <row r="41" spans="1:7" ht="25" customHeight="1" x14ac:dyDescent="0.2">
      <c r="A41" s="10">
        <f t="shared" si="1"/>
        <v>25</v>
      </c>
      <c r="B41" s="11">
        <f t="shared" si="2"/>
        <v>45118</v>
      </c>
      <c r="C41" s="13">
        <f t="shared" si="3"/>
        <v>314762.84279459727</v>
      </c>
      <c r="D41" s="12">
        <f t="shared" si="4"/>
        <v>1928.2495063861334</v>
      </c>
      <c r="E41" s="13">
        <f t="shared" si="0"/>
        <v>364.92738717296675</v>
      </c>
      <c r="F41" s="13">
        <f t="shared" si="5"/>
        <v>1563.3221192131666</v>
      </c>
      <c r="G41" s="13">
        <f t="shared" si="6"/>
        <v>314397.91540742433</v>
      </c>
    </row>
    <row r="42" spans="1:7" ht="25" customHeight="1" x14ac:dyDescent="0.2">
      <c r="A42" s="10">
        <f t="shared" si="1"/>
        <v>26</v>
      </c>
      <c r="B42" s="11">
        <f t="shared" si="2"/>
        <v>45149</v>
      </c>
      <c r="C42" s="13">
        <f t="shared" si="3"/>
        <v>314397.91540742433</v>
      </c>
      <c r="D42" s="12">
        <f t="shared" si="4"/>
        <v>1928.2495063861334</v>
      </c>
      <c r="E42" s="13">
        <f t="shared" si="0"/>
        <v>366.73985986259254</v>
      </c>
      <c r="F42" s="13">
        <f t="shared" si="5"/>
        <v>1561.5096465235408</v>
      </c>
      <c r="G42" s="13">
        <f t="shared" si="6"/>
        <v>314031.17554756172</v>
      </c>
    </row>
    <row r="43" spans="1:7" ht="25" customHeight="1" x14ac:dyDescent="0.2">
      <c r="A43" s="10">
        <f t="shared" si="1"/>
        <v>27</v>
      </c>
      <c r="B43" s="11">
        <f t="shared" si="2"/>
        <v>45180</v>
      </c>
      <c r="C43" s="13">
        <f t="shared" si="3"/>
        <v>314031.17554756172</v>
      </c>
      <c r="D43" s="12">
        <f t="shared" si="4"/>
        <v>1928.2495063861334</v>
      </c>
      <c r="E43" s="13">
        <f t="shared" si="0"/>
        <v>368.56133449991012</v>
      </c>
      <c r="F43" s="13">
        <f t="shared" si="5"/>
        <v>1559.6881718862232</v>
      </c>
      <c r="G43" s="13">
        <f t="shared" si="6"/>
        <v>313662.61421306181</v>
      </c>
    </row>
    <row r="44" spans="1:7" ht="25" customHeight="1" x14ac:dyDescent="0.2">
      <c r="A44" s="10">
        <f t="shared" si="1"/>
        <v>28</v>
      </c>
      <c r="B44" s="11">
        <f t="shared" si="2"/>
        <v>45210</v>
      </c>
      <c r="C44" s="13">
        <f t="shared" si="3"/>
        <v>313662.61421306181</v>
      </c>
      <c r="D44" s="12">
        <f t="shared" si="4"/>
        <v>1928.2495063861334</v>
      </c>
      <c r="E44" s="13">
        <f t="shared" si="0"/>
        <v>370.39185579459286</v>
      </c>
      <c r="F44" s="13">
        <f t="shared" si="5"/>
        <v>1557.8576505915405</v>
      </c>
      <c r="G44" s="13">
        <f t="shared" si="6"/>
        <v>313292.22235726722</v>
      </c>
    </row>
    <row r="45" spans="1:7" ht="25" customHeight="1" x14ac:dyDescent="0.2">
      <c r="A45" s="10">
        <f t="shared" si="1"/>
        <v>29</v>
      </c>
      <c r="B45" s="11">
        <f t="shared" si="2"/>
        <v>45241</v>
      </c>
      <c r="C45" s="13">
        <f t="shared" si="3"/>
        <v>313292.22235726722</v>
      </c>
      <c r="D45" s="12">
        <f t="shared" si="4"/>
        <v>1928.2495063861334</v>
      </c>
      <c r="E45" s="13">
        <f t="shared" si="0"/>
        <v>372.23146867837272</v>
      </c>
      <c r="F45" s="13">
        <f t="shared" si="5"/>
        <v>1556.0180377077606</v>
      </c>
      <c r="G45" s="13">
        <f t="shared" si="6"/>
        <v>312919.99088858883</v>
      </c>
    </row>
    <row r="46" spans="1:7" ht="25" customHeight="1" x14ac:dyDescent="0.2">
      <c r="A46" s="10">
        <f t="shared" si="1"/>
        <v>30</v>
      </c>
      <c r="B46" s="11">
        <f t="shared" si="2"/>
        <v>45271</v>
      </c>
      <c r="C46" s="13">
        <f t="shared" si="3"/>
        <v>312919.99088858883</v>
      </c>
      <c r="D46" s="12">
        <f t="shared" si="4"/>
        <v>1928.2495063861334</v>
      </c>
      <c r="E46" s="13">
        <f t="shared" si="0"/>
        <v>374.08021830614211</v>
      </c>
      <c r="F46" s="13">
        <f t="shared" si="5"/>
        <v>1554.1692880799912</v>
      </c>
      <c r="G46" s="13">
        <f t="shared" si="6"/>
        <v>312545.91067028267</v>
      </c>
    </row>
    <row r="47" spans="1:7" ht="25" customHeight="1" x14ac:dyDescent="0.2">
      <c r="A47" s="10">
        <f t="shared" si="1"/>
        <v>31</v>
      </c>
      <c r="B47" s="11">
        <f t="shared" si="2"/>
        <v>45302</v>
      </c>
      <c r="C47" s="13">
        <f t="shared" si="3"/>
        <v>312545.91067028267</v>
      </c>
      <c r="D47" s="12">
        <f t="shared" si="4"/>
        <v>1928.2495063861334</v>
      </c>
      <c r="E47" s="13">
        <f t="shared" si="0"/>
        <v>375.93815005706278</v>
      </c>
      <c r="F47" s="13">
        <f t="shared" si="5"/>
        <v>1552.3113563290706</v>
      </c>
      <c r="G47" s="13">
        <f t="shared" si="6"/>
        <v>312169.97252022562</v>
      </c>
    </row>
    <row r="48" spans="1:7" ht="25" customHeight="1" x14ac:dyDescent="0.2">
      <c r="A48" s="10">
        <f t="shared" si="1"/>
        <v>32</v>
      </c>
      <c r="B48" s="11">
        <f t="shared" si="2"/>
        <v>45333</v>
      </c>
      <c r="C48" s="13">
        <f t="shared" si="3"/>
        <v>312169.97252022562</v>
      </c>
      <c r="D48" s="12">
        <f t="shared" si="4"/>
        <v>1928.2495063861334</v>
      </c>
      <c r="E48" s="13">
        <f t="shared" si="0"/>
        <v>377.80530953567927</v>
      </c>
      <c r="F48" s="13">
        <f t="shared" si="5"/>
        <v>1550.4441968504541</v>
      </c>
      <c r="G48" s="13">
        <f t="shared" si="6"/>
        <v>311792.16721068992</v>
      </c>
    </row>
    <row r="49" spans="1:7" ht="25" customHeight="1" x14ac:dyDescent="0.2">
      <c r="A49" s="10">
        <f t="shared" si="1"/>
        <v>33</v>
      </c>
      <c r="B49" s="11">
        <f t="shared" si="2"/>
        <v>45362</v>
      </c>
      <c r="C49" s="13">
        <f t="shared" si="3"/>
        <v>311792.16721068992</v>
      </c>
      <c r="D49" s="12">
        <f t="shared" si="4"/>
        <v>1928.2495063861334</v>
      </c>
      <c r="E49" s="13">
        <f t="shared" si="0"/>
        <v>379.68174257304008</v>
      </c>
      <c r="F49" s="13">
        <f t="shared" si="5"/>
        <v>1548.5677638130933</v>
      </c>
      <c r="G49" s="13">
        <f t="shared" si="6"/>
        <v>311412.48546811688</v>
      </c>
    </row>
    <row r="50" spans="1:7" ht="25" customHeight="1" x14ac:dyDescent="0.2">
      <c r="A50" s="10">
        <f t="shared" si="1"/>
        <v>34</v>
      </c>
      <c r="B50" s="11">
        <f t="shared" si="2"/>
        <v>45393</v>
      </c>
      <c r="C50" s="13">
        <f t="shared" si="3"/>
        <v>311412.48546811688</v>
      </c>
      <c r="D50" s="12">
        <f t="shared" si="4"/>
        <v>1928.2495063861334</v>
      </c>
      <c r="E50" s="13">
        <f t="shared" si="0"/>
        <v>381.56749522781934</v>
      </c>
      <c r="F50" s="13">
        <f t="shared" si="5"/>
        <v>1546.682011158314</v>
      </c>
      <c r="G50" s="13">
        <f t="shared" si="6"/>
        <v>311030.91797288909</v>
      </c>
    </row>
    <row r="51" spans="1:7" ht="25" customHeight="1" x14ac:dyDescent="0.2">
      <c r="A51" s="10">
        <f t="shared" si="1"/>
        <v>35</v>
      </c>
      <c r="B51" s="11">
        <f t="shared" si="2"/>
        <v>45423</v>
      </c>
      <c r="C51" s="13">
        <f t="shared" si="3"/>
        <v>311030.91797288909</v>
      </c>
      <c r="D51" s="12">
        <f t="shared" si="4"/>
        <v>1928.2495063861334</v>
      </c>
      <c r="E51" s="13">
        <f t="shared" si="0"/>
        <v>383.46261378745089</v>
      </c>
      <c r="F51" s="13">
        <f t="shared" si="5"/>
        <v>1544.7868925986825</v>
      </c>
      <c r="G51" s="13">
        <f t="shared" si="6"/>
        <v>310647.45535910164</v>
      </c>
    </row>
    <row r="52" spans="1:7" ht="25" customHeight="1" x14ac:dyDescent="0.2">
      <c r="A52" s="10">
        <f t="shared" si="1"/>
        <v>36</v>
      </c>
      <c r="B52" s="11">
        <f t="shared" si="2"/>
        <v>45454</v>
      </c>
      <c r="C52" s="13">
        <f t="shared" si="3"/>
        <v>310647.45535910164</v>
      </c>
      <c r="D52" s="12">
        <f t="shared" si="4"/>
        <v>1928.2495063861334</v>
      </c>
      <c r="E52" s="13">
        <f t="shared" si="0"/>
        <v>385.36714476926181</v>
      </c>
      <c r="F52" s="13">
        <f t="shared" si="5"/>
        <v>1542.8823616168715</v>
      </c>
      <c r="G52" s="13">
        <f t="shared" si="6"/>
        <v>310262.08821433235</v>
      </c>
    </row>
    <row r="53" spans="1:7" ht="25" customHeight="1" x14ac:dyDescent="0.2">
      <c r="A53" s="10">
        <f t="shared" si="1"/>
        <v>37</v>
      </c>
      <c r="B53" s="11">
        <f t="shared" si="2"/>
        <v>45484</v>
      </c>
      <c r="C53" s="13">
        <f t="shared" si="3"/>
        <v>310262.08821433235</v>
      </c>
      <c r="D53" s="12">
        <f t="shared" si="4"/>
        <v>1928.2495063861334</v>
      </c>
      <c r="E53" s="13">
        <f t="shared" si="0"/>
        <v>387.28113492161583</v>
      </c>
      <c r="F53" s="13">
        <f t="shared" si="5"/>
        <v>1540.9683714645175</v>
      </c>
      <c r="G53" s="13">
        <f t="shared" si="6"/>
        <v>309874.80707941076</v>
      </c>
    </row>
    <row r="54" spans="1:7" ht="25" customHeight="1" x14ac:dyDescent="0.2">
      <c r="A54" s="10">
        <f t="shared" si="1"/>
        <v>38</v>
      </c>
      <c r="B54" s="11">
        <f t="shared" si="2"/>
        <v>45515</v>
      </c>
      <c r="C54" s="13">
        <f t="shared" si="3"/>
        <v>309874.80707941076</v>
      </c>
      <c r="D54" s="12">
        <f t="shared" si="4"/>
        <v>1928.2495063861334</v>
      </c>
      <c r="E54" s="13">
        <f t="shared" si="0"/>
        <v>389.20463122505976</v>
      </c>
      <c r="F54" s="13">
        <f t="shared" si="5"/>
        <v>1539.0448751610736</v>
      </c>
      <c r="G54" s="13">
        <f t="shared" si="6"/>
        <v>309485.60244818573</v>
      </c>
    </row>
    <row r="55" spans="1:7" ht="25" customHeight="1" x14ac:dyDescent="0.2">
      <c r="A55" s="10">
        <f t="shared" si="1"/>
        <v>39</v>
      </c>
      <c r="B55" s="11">
        <f t="shared" si="2"/>
        <v>45546</v>
      </c>
      <c r="C55" s="13">
        <f t="shared" si="3"/>
        <v>309485.60244818573</v>
      </c>
      <c r="D55" s="12">
        <f t="shared" si="4"/>
        <v>1928.2495063861334</v>
      </c>
      <c r="E55" s="13">
        <f t="shared" si="0"/>
        <v>391.13768089347741</v>
      </c>
      <c r="F55" s="13">
        <f t="shared" si="5"/>
        <v>1537.111825492656</v>
      </c>
      <c r="G55" s="13">
        <f t="shared" si="6"/>
        <v>309094.46476729226</v>
      </c>
    </row>
    <row r="56" spans="1:7" ht="25" customHeight="1" x14ac:dyDescent="0.2">
      <c r="A56" s="10">
        <f t="shared" si="1"/>
        <v>40</v>
      </c>
      <c r="B56" s="11">
        <f t="shared" si="2"/>
        <v>45576</v>
      </c>
      <c r="C56" s="13">
        <f t="shared" si="3"/>
        <v>309094.46476729226</v>
      </c>
      <c r="D56" s="12">
        <f t="shared" si="4"/>
        <v>1928.2495063861334</v>
      </c>
      <c r="E56" s="13">
        <f t="shared" si="0"/>
        <v>393.08033137524831</v>
      </c>
      <c r="F56" s="13">
        <f t="shared" si="5"/>
        <v>1535.1691750108851</v>
      </c>
      <c r="G56" s="13">
        <f t="shared" si="6"/>
        <v>308701.38443591702</v>
      </c>
    </row>
    <row r="57" spans="1:7" ht="25" customHeight="1" x14ac:dyDescent="0.2">
      <c r="A57" s="10">
        <f t="shared" si="1"/>
        <v>41</v>
      </c>
      <c r="B57" s="11">
        <f t="shared" si="2"/>
        <v>45607</v>
      </c>
      <c r="C57" s="13">
        <f t="shared" si="3"/>
        <v>308701.38443591702</v>
      </c>
      <c r="D57" s="12">
        <f t="shared" si="4"/>
        <v>1928.2495063861334</v>
      </c>
      <c r="E57" s="13">
        <f t="shared" si="0"/>
        <v>395.03263035441205</v>
      </c>
      <c r="F57" s="13">
        <f t="shared" si="5"/>
        <v>1533.2168760317213</v>
      </c>
      <c r="G57" s="13">
        <f t="shared" si="6"/>
        <v>308306.35180556262</v>
      </c>
    </row>
    <row r="58" spans="1:7" ht="25" customHeight="1" x14ac:dyDescent="0.2">
      <c r="A58" s="10">
        <f t="shared" si="1"/>
        <v>42</v>
      </c>
      <c r="B58" s="11">
        <f t="shared" si="2"/>
        <v>45637</v>
      </c>
      <c r="C58" s="13">
        <f t="shared" si="3"/>
        <v>308306.35180556262</v>
      </c>
      <c r="D58" s="12">
        <f t="shared" si="4"/>
        <v>1928.2495063861334</v>
      </c>
      <c r="E58" s="13">
        <f t="shared" si="0"/>
        <v>396.99462575183884</v>
      </c>
      <c r="F58" s="13">
        <f t="shared" si="5"/>
        <v>1531.2548806342945</v>
      </c>
      <c r="G58" s="13">
        <f t="shared" si="6"/>
        <v>307909.35717981076</v>
      </c>
    </row>
    <row r="59" spans="1:7" ht="25" customHeight="1" x14ac:dyDescent="0.2">
      <c r="A59" s="10">
        <f t="shared" si="1"/>
        <v>43</v>
      </c>
      <c r="B59" s="11">
        <f t="shared" si="2"/>
        <v>45668</v>
      </c>
      <c r="C59" s="13">
        <f t="shared" si="3"/>
        <v>307909.35717981076</v>
      </c>
      <c r="D59" s="12">
        <f t="shared" si="4"/>
        <v>1928.2495063861334</v>
      </c>
      <c r="E59" s="13">
        <f t="shared" si="0"/>
        <v>398.96636572640659</v>
      </c>
      <c r="F59" s="13">
        <f t="shared" si="5"/>
        <v>1529.2831406597268</v>
      </c>
      <c r="G59" s="13">
        <f t="shared" si="6"/>
        <v>307510.39081408433</v>
      </c>
    </row>
    <row r="60" spans="1:7" ht="25" customHeight="1" x14ac:dyDescent="0.2">
      <c r="A60" s="10">
        <f t="shared" si="1"/>
        <v>44</v>
      </c>
      <c r="B60" s="11">
        <f t="shared" si="2"/>
        <v>45699</v>
      </c>
      <c r="C60" s="13">
        <f t="shared" si="3"/>
        <v>307510.39081408433</v>
      </c>
      <c r="D60" s="12">
        <f t="shared" si="4"/>
        <v>1928.2495063861334</v>
      </c>
      <c r="E60" s="13">
        <f t="shared" si="0"/>
        <v>400.94789867618101</v>
      </c>
      <c r="F60" s="13">
        <f t="shared" si="5"/>
        <v>1527.3016077099523</v>
      </c>
      <c r="G60" s="13">
        <f t="shared" si="6"/>
        <v>307109.44291540817</v>
      </c>
    </row>
    <row r="61" spans="1:7" ht="25" customHeight="1" x14ac:dyDescent="0.2">
      <c r="A61" s="10">
        <f t="shared" si="1"/>
        <v>45</v>
      </c>
      <c r="B61" s="11">
        <f t="shared" si="2"/>
        <v>45727</v>
      </c>
      <c r="C61" s="13">
        <f t="shared" si="3"/>
        <v>307109.44291540817</v>
      </c>
      <c r="D61" s="12">
        <f t="shared" si="4"/>
        <v>1928.2495063861334</v>
      </c>
      <c r="E61" s="13">
        <f t="shared" si="0"/>
        <v>402.93927323960611</v>
      </c>
      <c r="F61" s="13">
        <f t="shared" si="5"/>
        <v>1525.3102331465273</v>
      </c>
      <c r="G61" s="13">
        <f t="shared" si="6"/>
        <v>306706.50364216859</v>
      </c>
    </row>
    <row r="62" spans="1:7" ht="25" customHeight="1" x14ac:dyDescent="0.2">
      <c r="A62" s="10">
        <f t="shared" si="1"/>
        <v>46</v>
      </c>
      <c r="B62" s="11">
        <f t="shared" si="2"/>
        <v>45758</v>
      </c>
      <c r="C62" s="13">
        <f t="shared" si="3"/>
        <v>306706.50364216859</v>
      </c>
      <c r="D62" s="12">
        <f t="shared" si="4"/>
        <v>1928.2495063861334</v>
      </c>
      <c r="E62" s="13">
        <f t="shared" si="0"/>
        <v>404.94053829669588</v>
      </c>
      <c r="F62" s="13">
        <f t="shared" si="5"/>
        <v>1523.3089680894375</v>
      </c>
      <c r="G62" s="13">
        <f t="shared" si="6"/>
        <v>306301.56310387189</v>
      </c>
    </row>
    <row r="63" spans="1:7" ht="25" customHeight="1" x14ac:dyDescent="0.2">
      <c r="A63" s="10">
        <f t="shared" si="1"/>
        <v>47</v>
      </c>
      <c r="B63" s="11">
        <f t="shared" si="2"/>
        <v>45788</v>
      </c>
      <c r="C63" s="13">
        <f t="shared" si="3"/>
        <v>306301.56310387189</v>
      </c>
      <c r="D63" s="12">
        <f t="shared" si="4"/>
        <v>1928.2495063861334</v>
      </c>
      <c r="E63" s="13">
        <f t="shared" si="0"/>
        <v>406.95174297023618</v>
      </c>
      <c r="F63" s="13">
        <f t="shared" si="5"/>
        <v>1521.2977634158972</v>
      </c>
      <c r="G63" s="13">
        <f t="shared" si="6"/>
        <v>305894.61136090168</v>
      </c>
    </row>
    <row r="64" spans="1:7" ht="25" customHeight="1" x14ac:dyDescent="0.2">
      <c r="A64" s="10">
        <f t="shared" si="1"/>
        <v>48</v>
      </c>
      <c r="B64" s="11">
        <f t="shared" si="2"/>
        <v>45819</v>
      </c>
      <c r="C64" s="13">
        <f t="shared" si="3"/>
        <v>305894.61136090168</v>
      </c>
      <c r="D64" s="12">
        <f t="shared" si="4"/>
        <v>1928.2495063861334</v>
      </c>
      <c r="E64" s="13">
        <f t="shared" si="0"/>
        <v>408.97293662698826</v>
      </c>
      <c r="F64" s="13">
        <f t="shared" si="5"/>
        <v>1519.2765697591451</v>
      </c>
      <c r="G64" s="13">
        <f t="shared" si="6"/>
        <v>305485.63842427469</v>
      </c>
    </row>
    <row r="65" spans="1:7" ht="25" customHeight="1" x14ac:dyDescent="0.2">
      <c r="A65" s="10">
        <f t="shared" si="1"/>
        <v>49</v>
      </c>
      <c r="B65" s="11">
        <f t="shared" si="2"/>
        <v>45849</v>
      </c>
      <c r="C65" s="13">
        <f t="shared" si="3"/>
        <v>305485.63842427469</v>
      </c>
      <c r="D65" s="12">
        <f t="shared" si="4"/>
        <v>1928.2495063861334</v>
      </c>
      <c r="E65" s="13">
        <f t="shared" si="0"/>
        <v>411.00416887890242</v>
      </c>
      <c r="F65" s="13">
        <f t="shared" si="5"/>
        <v>1517.2453375072309</v>
      </c>
      <c r="G65" s="13">
        <f t="shared" si="6"/>
        <v>305074.63425539579</v>
      </c>
    </row>
    <row r="66" spans="1:7" ht="25" customHeight="1" x14ac:dyDescent="0.2">
      <c r="A66" s="10">
        <f t="shared" si="1"/>
        <v>50</v>
      </c>
      <c r="B66" s="11">
        <f t="shared" si="2"/>
        <v>45880</v>
      </c>
      <c r="C66" s="13">
        <f t="shared" si="3"/>
        <v>305074.63425539579</v>
      </c>
      <c r="D66" s="12">
        <f t="shared" si="4"/>
        <v>1928.2495063861334</v>
      </c>
      <c r="E66" s="13">
        <f t="shared" si="0"/>
        <v>413.04548958433406</v>
      </c>
      <c r="F66" s="13">
        <f t="shared" si="5"/>
        <v>1515.2040168017993</v>
      </c>
      <c r="G66" s="13">
        <f t="shared" si="6"/>
        <v>304661.58876581147</v>
      </c>
    </row>
    <row r="67" spans="1:7" ht="25" customHeight="1" x14ac:dyDescent="0.2">
      <c r="A67" s="10">
        <f t="shared" si="1"/>
        <v>51</v>
      </c>
      <c r="B67" s="11">
        <f t="shared" si="2"/>
        <v>45911</v>
      </c>
      <c r="C67" s="13">
        <f t="shared" si="3"/>
        <v>304661.58876581147</v>
      </c>
      <c r="D67" s="12">
        <f t="shared" si="4"/>
        <v>1928.2495063861334</v>
      </c>
      <c r="E67" s="13">
        <f t="shared" si="0"/>
        <v>415.09694884926967</v>
      </c>
      <c r="F67" s="13">
        <f t="shared" si="5"/>
        <v>1513.1525575368637</v>
      </c>
      <c r="G67" s="13">
        <f t="shared" si="6"/>
        <v>304246.4918169622</v>
      </c>
    </row>
    <row r="68" spans="1:7" ht="25" customHeight="1" x14ac:dyDescent="0.2">
      <c r="A68" s="10">
        <f t="shared" si="1"/>
        <v>52</v>
      </c>
      <c r="B68" s="11">
        <f t="shared" si="2"/>
        <v>45941</v>
      </c>
      <c r="C68" s="13">
        <f t="shared" si="3"/>
        <v>304246.4918169622</v>
      </c>
      <c r="D68" s="12">
        <f t="shared" si="4"/>
        <v>1928.2495063861334</v>
      </c>
      <c r="E68" s="13">
        <f t="shared" si="0"/>
        <v>417.15859702855437</v>
      </c>
      <c r="F68" s="13">
        <f t="shared" si="5"/>
        <v>1511.090909357579</v>
      </c>
      <c r="G68" s="13">
        <f t="shared" si="6"/>
        <v>303829.33321993361</v>
      </c>
    </row>
    <row r="69" spans="1:7" ht="25" customHeight="1" x14ac:dyDescent="0.2">
      <c r="A69" s="10">
        <f t="shared" si="1"/>
        <v>53</v>
      </c>
      <c r="B69" s="11">
        <f t="shared" si="2"/>
        <v>45972</v>
      </c>
      <c r="C69" s="13">
        <f t="shared" si="3"/>
        <v>303829.33321993361</v>
      </c>
      <c r="D69" s="12">
        <f t="shared" si="4"/>
        <v>1928.2495063861334</v>
      </c>
      <c r="E69" s="13">
        <f t="shared" si="0"/>
        <v>419.23048472712958</v>
      </c>
      <c r="F69" s="13">
        <f t="shared" si="5"/>
        <v>1509.0190216590038</v>
      </c>
      <c r="G69" s="13">
        <f t="shared" si="6"/>
        <v>303410.10273520648</v>
      </c>
    </row>
    <row r="70" spans="1:7" ht="25" customHeight="1" x14ac:dyDescent="0.2">
      <c r="A70" s="10">
        <f t="shared" si="1"/>
        <v>54</v>
      </c>
      <c r="B70" s="11">
        <f t="shared" si="2"/>
        <v>46002</v>
      </c>
      <c r="C70" s="13">
        <f t="shared" si="3"/>
        <v>303410.10273520648</v>
      </c>
      <c r="D70" s="12">
        <f t="shared" si="4"/>
        <v>1928.2495063861334</v>
      </c>
      <c r="E70" s="13">
        <f t="shared" si="0"/>
        <v>421.31266280127443</v>
      </c>
      <c r="F70" s="13">
        <f t="shared" si="5"/>
        <v>1506.9368435848589</v>
      </c>
      <c r="G70" s="13">
        <f t="shared" si="6"/>
        <v>302988.79007240519</v>
      </c>
    </row>
    <row r="71" spans="1:7" ht="25" customHeight="1" x14ac:dyDescent="0.2">
      <c r="A71" s="10">
        <f t="shared" si="1"/>
        <v>55</v>
      </c>
      <c r="B71" s="11">
        <f t="shared" si="2"/>
        <v>46033</v>
      </c>
      <c r="C71" s="13">
        <f t="shared" si="3"/>
        <v>302988.79007240519</v>
      </c>
      <c r="D71" s="12">
        <f t="shared" si="4"/>
        <v>1928.2495063861334</v>
      </c>
      <c r="E71" s="13">
        <f t="shared" si="0"/>
        <v>423.40518235985428</v>
      </c>
      <c r="F71" s="13">
        <f t="shared" si="5"/>
        <v>1504.8443240262791</v>
      </c>
      <c r="G71" s="13">
        <f t="shared" si="6"/>
        <v>302565.38489004533</v>
      </c>
    </row>
    <row r="72" spans="1:7" ht="25" customHeight="1" x14ac:dyDescent="0.2">
      <c r="A72" s="10">
        <f t="shared" si="1"/>
        <v>56</v>
      </c>
      <c r="B72" s="11">
        <f t="shared" si="2"/>
        <v>46064</v>
      </c>
      <c r="C72" s="13">
        <f t="shared" si="3"/>
        <v>302565.38489004533</v>
      </c>
      <c r="D72" s="12">
        <f t="shared" si="4"/>
        <v>1928.2495063861334</v>
      </c>
      <c r="E72" s="13">
        <f t="shared" si="0"/>
        <v>425.5080947655747</v>
      </c>
      <c r="F72" s="13">
        <f t="shared" si="5"/>
        <v>1502.7414116205587</v>
      </c>
      <c r="G72" s="13">
        <f t="shared" si="6"/>
        <v>302139.87679527974</v>
      </c>
    </row>
    <row r="73" spans="1:7" ht="25" customHeight="1" x14ac:dyDescent="0.2">
      <c r="A73" s="10">
        <f t="shared" si="1"/>
        <v>57</v>
      </c>
      <c r="B73" s="11">
        <f t="shared" si="2"/>
        <v>46092</v>
      </c>
      <c r="C73" s="13">
        <f t="shared" si="3"/>
        <v>302139.87679527974</v>
      </c>
      <c r="D73" s="12">
        <f t="shared" si="4"/>
        <v>1928.2495063861334</v>
      </c>
      <c r="E73" s="13">
        <f t="shared" si="0"/>
        <v>427.62145163624382</v>
      </c>
      <c r="F73" s="13">
        <f t="shared" si="5"/>
        <v>1500.6280547498895</v>
      </c>
      <c r="G73" s="13">
        <f t="shared" si="6"/>
        <v>301712.25534364348</v>
      </c>
    </row>
    <row r="74" spans="1:7" ht="25" customHeight="1" x14ac:dyDescent="0.2">
      <c r="A74" s="10">
        <f t="shared" si="1"/>
        <v>58</v>
      </c>
      <c r="B74" s="11">
        <f t="shared" si="2"/>
        <v>46123</v>
      </c>
      <c r="C74" s="13">
        <f t="shared" si="3"/>
        <v>301712.25534364348</v>
      </c>
      <c r="D74" s="12">
        <f t="shared" si="4"/>
        <v>1928.2495063861334</v>
      </c>
      <c r="E74" s="13">
        <f t="shared" si="0"/>
        <v>429.74530484603724</v>
      </c>
      <c r="F74" s="13">
        <f t="shared" si="5"/>
        <v>1498.5042015400961</v>
      </c>
      <c r="G74" s="13">
        <f t="shared" si="6"/>
        <v>301282.51003879745</v>
      </c>
    </row>
    <row r="75" spans="1:7" ht="25" customHeight="1" x14ac:dyDescent="0.2">
      <c r="A75" s="10">
        <f t="shared" si="1"/>
        <v>59</v>
      </c>
      <c r="B75" s="11">
        <f t="shared" si="2"/>
        <v>46153</v>
      </c>
      <c r="C75" s="13">
        <f t="shared" si="3"/>
        <v>301282.51003879745</v>
      </c>
      <c r="D75" s="12">
        <f t="shared" si="4"/>
        <v>1928.2495063861334</v>
      </c>
      <c r="E75" s="13">
        <f t="shared" si="0"/>
        <v>431.87970652677268</v>
      </c>
      <c r="F75" s="13">
        <f t="shared" si="5"/>
        <v>1496.3697998593607</v>
      </c>
      <c r="G75" s="13">
        <f t="shared" si="6"/>
        <v>300850.6303322707</v>
      </c>
    </row>
    <row r="76" spans="1:7" ht="25" customHeight="1" x14ac:dyDescent="0.2">
      <c r="A76" s="10">
        <f t="shared" si="1"/>
        <v>60</v>
      </c>
      <c r="B76" s="11">
        <f t="shared" si="2"/>
        <v>46184</v>
      </c>
      <c r="C76" s="13">
        <f t="shared" si="3"/>
        <v>300850.6303322707</v>
      </c>
      <c r="D76" s="12">
        <f t="shared" si="4"/>
        <v>1928.2495063861334</v>
      </c>
      <c r="E76" s="13">
        <f t="shared" si="0"/>
        <v>434.02470906918893</v>
      </c>
      <c r="F76" s="13">
        <f t="shared" si="5"/>
        <v>1494.2247973169444</v>
      </c>
      <c r="G76" s="13">
        <f t="shared" si="6"/>
        <v>300416.60562320153</v>
      </c>
    </row>
    <row r="77" spans="1:7" ht="25" customHeight="1" x14ac:dyDescent="0.2">
      <c r="A77" s="10">
        <f t="shared" si="1"/>
        <v>61</v>
      </c>
      <c r="B77" s="11">
        <f t="shared" si="2"/>
        <v>46214</v>
      </c>
      <c r="C77" s="13">
        <f t="shared" si="3"/>
        <v>300416.60562320153</v>
      </c>
      <c r="D77" s="12">
        <f t="shared" si="4"/>
        <v>1928.2495063861334</v>
      </c>
      <c r="E77" s="13">
        <f t="shared" si="0"/>
        <v>436.18036512423237</v>
      </c>
      <c r="F77" s="13">
        <f t="shared" si="5"/>
        <v>1492.069141261901</v>
      </c>
      <c r="G77" s="13">
        <f t="shared" si="6"/>
        <v>299980.42525807727</v>
      </c>
    </row>
    <row r="78" spans="1:7" ht="25" customHeight="1" x14ac:dyDescent="0.2">
      <c r="A78" s="10">
        <f t="shared" si="1"/>
        <v>62</v>
      </c>
      <c r="B78" s="11">
        <f t="shared" si="2"/>
        <v>46245</v>
      </c>
      <c r="C78" s="13">
        <f t="shared" si="3"/>
        <v>299980.42525807727</v>
      </c>
      <c r="D78" s="12">
        <f t="shared" si="4"/>
        <v>1928.2495063861334</v>
      </c>
      <c r="E78" s="13">
        <f t="shared" si="0"/>
        <v>438.34672760434955</v>
      </c>
      <c r="F78" s="13">
        <f t="shared" si="5"/>
        <v>1489.9027787817838</v>
      </c>
      <c r="G78" s="13">
        <f t="shared" si="6"/>
        <v>299542.07853047294</v>
      </c>
    </row>
    <row r="79" spans="1:7" ht="25" customHeight="1" x14ac:dyDescent="0.2">
      <c r="A79" s="10">
        <f t="shared" si="1"/>
        <v>63</v>
      </c>
      <c r="B79" s="11">
        <f t="shared" si="2"/>
        <v>46276</v>
      </c>
      <c r="C79" s="13">
        <f t="shared" si="3"/>
        <v>299542.07853047294</v>
      </c>
      <c r="D79" s="12">
        <f t="shared" si="4"/>
        <v>1928.2495063861334</v>
      </c>
      <c r="E79" s="13">
        <f t="shared" si="0"/>
        <v>440.52384968478441</v>
      </c>
      <c r="F79" s="13">
        <f t="shared" si="5"/>
        <v>1487.725656701349</v>
      </c>
      <c r="G79" s="13">
        <f t="shared" si="6"/>
        <v>299101.55468078813</v>
      </c>
    </row>
    <row r="80" spans="1:7" ht="25" customHeight="1" x14ac:dyDescent="0.2">
      <c r="A80" s="10">
        <f t="shared" si="1"/>
        <v>64</v>
      </c>
      <c r="B80" s="11">
        <f t="shared" si="2"/>
        <v>46306</v>
      </c>
      <c r="C80" s="13">
        <f t="shared" si="3"/>
        <v>299101.55468078813</v>
      </c>
      <c r="D80" s="12">
        <f t="shared" si="4"/>
        <v>1928.2495063861334</v>
      </c>
      <c r="E80" s="13">
        <f t="shared" si="0"/>
        <v>442.71178480488561</v>
      </c>
      <c r="F80" s="13">
        <f t="shared" si="5"/>
        <v>1485.5377215812478</v>
      </c>
      <c r="G80" s="13">
        <f t="shared" si="6"/>
        <v>298658.84289598325</v>
      </c>
    </row>
    <row r="81" spans="1:7" ht="25" customHeight="1" x14ac:dyDescent="0.2">
      <c r="A81" s="10">
        <f t="shared" si="1"/>
        <v>65</v>
      </c>
      <c r="B81" s="11">
        <f t="shared" si="2"/>
        <v>46337</v>
      </c>
      <c r="C81" s="13">
        <f t="shared" si="3"/>
        <v>298658.84289598325</v>
      </c>
      <c r="D81" s="12">
        <f t="shared" si="4"/>
        <v>1928.2495063861334</v>
      </c>
      <c r="E81" s="13">
        <f t="shared" si="0"/>
        <v>444.91058666941649</v>
      </c>
      <c r="F81" s="13">
        <f t="shared" si="5"/>
        <v>1483.3389197167169</v>
      </c>
      <c r="G81" s="13">
        <f t="shared" si="6"/>
        <v>298213.93230931385</v>
      </c>
    </row>
    <row r="82" spans="1:7" ht="25" customHeight="1" x14ac:dyDescent="0.2">
      <c r="A82" s="10">
        <f t="shared" si="1"/>
        <v>66</v>
      </c>
      <c r="B82" s="11">
        <f t="shared" si="2"/>
        <v>46367</v>
      </c>
      <c r="C82" s="13">
        <f t="shared" si="3"/>
        <v>298213.93230931385</v>
      </c>
      <c r="D82" s="12">
        <f t="shared" si="4"/>
        <v>1928.2495063861334</v>
      </c>
      <c r="E82" s="13">
        <f t="shared" ref="E82:E145" si="7">D82-F82</f>
        <v>447.12030924987448</v>
      </c>
      <c r="F82" s="13">
        <f t="shared" si="5"/>
        <v>1481.1291971362589</v>
      </c>
      <c r="G82" s="13">
        <f t="shared" si="6"/>
        <v>297766.812000064</v>
      </c>
    </row>
    <row r="83" spans="1:7" ht="25" customHeight="1" x14ac:dyDescent="0.2">
      <c r="A83" s="10">
        <f t="shared" ref="A83:A146" si="8">ROW()-16</f>
        <v>67</v>
      </c>
      <c r="B83" s="11">
        <f t="shared" ref="B83:B146" si="9">IF(G82=0,"",DATE($E$7,$C$7+A83,$D$7))</f>
        <v>46398</v>
      </c>
      <c r="C83" s="13">
        <f t="shared" ref="C83:C146" si="10">IF(G82&lt;0.01,0,G82)</f>
        <v>297766.812000064</v>
      </c>
      <c r="D83" s="12">
        <f t="shared" ref="D83:D146" si="11">IF(G82+F83&lt;$C$9,G82+F83,IF(C83=0,0,$C$9))</f>
        <v>1928.2495063861334</v>
      </c>
      <c r="E83" s="13">
        <f t="shared" si="7"/>
        <v>449.34100678581535</v>
      </c>
      <c r="F83" s="13">
        <f t="shared" ref="F83:F146" si="12">C83*($C$4/$C$6)</f>
        <v>1478.908499600318</v>
      </c>
      <c r="G83" s="13">
        <f t="shared" ref="G83:G146" si="13">IF(C83-E83&lt;0.01,0,C83-E83)</f>
        <v>297317.4709932782</v>
      </c>
    </row>
    <row r="84" spans="1:7" ht="25" customHeight="1" x14ac:dyDescent="0.2">
      <c r="A84" s="10">
        <f t="shared" si="8"/>
        <v>68</v>
      </c>
      <c r="B84" s="11">
        <f t="shared" si="9"/>
        <v>46429</v>
      </c>
      <c r="C84" s="13">
        <f t="shared" si="10"/>
        <v>297317.4709932782</v>
      </c>
      <c r="D84" s="12">
        <f t="shared" si="11"/>
        <v>1928.2495063861334</v>
      </c>
      <c r="E84" s="13">
        <f t="shared" si="7"/>
        <v>451.57273378618493</v>
      </c>
      <c r="F84" s="13">
        <f t="shared" si="12"/>
        <v>1476.6767725999484</v>
      </c>
      <c r="G84" s="13">
        <f t="shared" si="13"/>
        <v>296865.89825949201</v>
      </c>
    </row>
    <row r="85" spans="1:7" ht="25" customHeight="1" x14ac:dyDescent="0.2">
      <c r="A85" s="10">
        <f t="shared" si="8"/>
        <v>69</v>
      </c>
      <c r="B85" s="11">
        <f t="shared" si="9"/>
        <v>46457</v>
      </c>
      <c r="C85" s="13">
        <f t="shared" si="10"/>
        <v>296865.89825949201</v>
      </c>
      <c r="D85" s="12">
        <f t="shared" si="11"/>
        <v>1928.2495063861334</v>
      </c>
      <c r="E85" s="13">
        <f t="shared" si="7"/>
        <v>453.81554503065627</v>
      </c>
      <c r="F85" s="13">
        <f t="shared" si="12"/>
        <v>1474.4339613554771</v>
      </c>
      <c r="G85" s="13">
        <f t="shared" si="13"/>
        <v>296412.08271446137</v>
      </c>
    </row>
    <row r="86" spans="1:7" ht="25" customHeight="1" x14ac:dyDescent="0.2">
      <c r="A86" s="10">
        <f t="shared" si="8"/>
        <v>70</v>
      </c>
      <c r="B86" s="11">
        <f t="shared" si="9"/>
        <v>46488</v>
      </c>
      <c r="C86" s="13">
        <f t="shared" si="10"/>
        <v>296412.08271446137</v>
      </c>
      <c r="D86" s="12">
        <f t="shared" si="11"/>
        <v>1928.2495063861334</v>
      </c>
      <c r="E86" s="13">
        <f t="shared" si="7"/>
        <v>456.06949557097505</v>
      </c>
      <c r="F86" s="13">
        <f t="shared" si="12"/>
        <v>1472.1800108151583</v>
      </c>
      <c r="G86" s="13">
        <f t="shared" si="13"/>
        <v>295956.01321889041</v>
      </c>
    </row>
    <row r="87" spans="1:7" ht="25" customHeight="1" x14ac:dyDescent="0.2">
      <c r="A87" s="10">
        <f t="shared" si="8"/>
        <v>71</v>
      </c>
      <c r="B87" s="11">
        <f t="shared" si="9"/>
        <v>46518</v>
      </c>
      <c r="C87" s="13">
        <f t="shared" si="10"/>
        <v>295956.01321889041</v>
      </c>
      <c r="D87" s="12">
        <f t="shared" si="11"/>
        <v>1928.2495063861334</v>
      </c>
      <c r="E87" s="13">
        <f t="shared" si="7"/>
        <v>458.33464073231085</v>
      </c>
      <c r="F87" s="13">
        <f t="shared" si="12"/>
        <v>1469.9148656538225</v>
      </c>
      <c r="G87" s="13">
        <f t="shared" si="13"/>
        <v>295497.67857815808</v>
      </c>
    </row>
    <row r="88" spans="1:7" ht="25" customHeight="1" x14ac:dyDescent="0.2">
      <c r="A88" s="10">
        <f t="shared" si="8"/>
        <v>72</v>
      </c>
      <c r="B88" s="11">
        <f t="shared" si="9"/>
        <v>46549</v>
      </c>
      <c r="C88" s="13">
        <f t="shared" si="10"/>
        <v>295497.67857815808</v>
      </c>
      <c r="D88" s="12">
        <f t="shared" si="11"/>
        <v>1928.2495063861334</v>
      </c>
      <c r="E88" s="13">
        <f t="shared" si="7"/>
        <v>460.61103611461476</v>
      </c>
      <c r="F88" s="13">
        <f t="shared" si="12"/>
        <v>1467.6384702715186</v>
      </c>
      <c r="G88" s="13">
        <f t="shared" si="13"/>
        <v>295037.06754204346</v>
      </c>
    </row>
    <row r="89" spans="1:7" ht="25" customHeight="1" x14ac:dyDescent="0.2">
      <c r="A89" s="10">
        <f t="shared" si="8"/>
        <v>73</v>
      </c>
      <c r="B89" s="11">
        <f t="shared" si="9"/>
        <v>46579</v>
      </c>
      <c r="C89" s="13">
        <f t="shared" si="10"/>
        <v>295037.06754204346</v>
      </c>
      <c r="D89" s="12">
        <f t="shared" si="11"/>
        <v>1928.2495063861334</v>
      </c>
      <c r="E89" s="13">
        <f t="shared" si="7"/>
        <v>462.89873759398415</v>
      </c>
      <c r="F89" s="13">
        <f t="shared" si="12"/>
        <v>1465.3507687921492</v>
      </c>
      <c r="G89" s="13">
        <f t="shared" si="13"/>
        <v>294574.16880444949</v>
      </c>
    </row>
    <row r="90" spans="1:7" ht="25" customHeight="1" x14ac:dyDescent="0.2">
      <c r="A90" s="10">
        <f t="shared" si="8"/>
        <v>74</v>
      </c>
      <c r="B90" s="11">
        <f t="shared" si="9"/>
        <v>46610</v>
      </c>
      <c r="C90" s="13">
        <f t="shared" si="10"/>
        <v>294574.16880444949</v>
      </c>
      <c r="D90" s="12">
        <f t="shared" si="11"/>
        <v>1928.2495063861334</v>
      </c>
      <c r="E90" s="13">
        <f t="shared" si="7"/>
        <v>465.19780132403412</v>
      </c>
      <c r="F90" s="13">
        <f t="shared" si="12"/>
        <v>1463.0517050620992</v>
      </c>
      <c r="G90" s="13">
        <f t="shared" si="13"/>
        <v>294108.97100312548</v>
      </c>
    </row>
    <row r="91" spans="1:7" ht="25" customHeight="1" x14ac:dyDescent="0.2">
      <c r="A91" s="10">
        <f t="shared" si="8"/>
        <v>75</v>
      </c>
      <c r="B91" s="11">
        <f t="shared" si="9"/>
        <v>46641</v>
      </c>
      <c r="C91" s="13">
        <f t="shared" si="10"/>
        <v>294108.97100312548</v>
      </c>
      <c r="D91" s="12">
        <f t="shared" si="11"/>
        <v>1928.2495063861334</v>
      </c>
      <c r="E91" s="13">
        <f t="shared" si="7"/>
        <v>467.50828373727677</v>
      </c>
      <c r="F91" s="13">
        <f t="shared" si="12"/>
        <v>1460.7412226488566</v>
      </c>
      <c r="G91" s="13">
        <f t="shared" si="13"/>
        <v>293641.46271938819</v>
      </c>
    </row>
    <row r="92" spans="1:7" ht="25" customHeight="1" x14ac:dyDescent="0.2">
      <c r="A92" s="10">
        <f t="shared" si="8"/>
        <v>76</v>
      </c>
      <c r="B92" s="11">
        <f t="shared" si="9"/>
        <v>46671</v>
      </c>
      <c r="C92" s="13">
        <f t="shared" si="10"/>
        <v>293641.46271938819</v>
      </c>
      <c r="D92" s="12">
        <f t="shared" si="11"/>
        <v>1928.2495063861334</v>
      </c>
      <c r="E92" s="13">
        <f t="shared" si="7"/>
        <v>469.83024154650525</v>
      </c>
      <c r="F92" s="13">
        <f t="shared" si="12"/>
        <v>1458.4192648396281</v>
      </c>
      <c r="G92" s="13">
        <f t="shared" si="13"/>
        <v>293171.63247784169</v>
      </c>
    </row>
    <row r="93" spans="1:7" ht="25" customHeight="1" x14ac:dyDescent="0.2">
      <c r="A93" s="10">
        <f t="shared" si="8"/>
        <v>77</v>
      </c>
      <c r="B93" s="11">
        <f t="shared" si="9"/>
        <v>46702</v>
      </c>
      <c r="C93" s="13">
        <f t="shared" si="10"/>
        <v>293171.63247784169</v>
      </c>
      <c r="D93" s="12">
        <f t="shared" si="11"/>
        <v>1928.2495063861334</v>
      </c>
      <c r="E93" s="13">
        <f t="shared" si="7"/>
        <v>472.16373174618616</v>
      </c>
      <c r="F93" s="13">
        <f t="shared" si="12"/>
        <v>1456.0857746399472</v>
      </c>
      <c r="G93" s="13">
        <f t="shared" si="13"/>
        <v>292699.46874609549</v>
      </c>
    </row>
    <row r="94" spans="1:7" ht="25" customHeight="1" x14ac:dyDescent="0.2">
      <c r="A94" s="10">
        <f t="shared" si="8"/>
        <v>78</v>
      </c>
      <c r="B94" s="11">
        <f t="shared" si="9"/>
        <v>46732</v>
      </c>
      <c r="C94" s="13">
        <f t="shared" si="10"/>
        <v>292699.46874609549</v>
      </c>
      <c r="D94" s="12">
        <f t="shared" si="11"/>
        <v>1928.2495063861334</v>
      </c>
      <c r="E94" s="13">
        <f t="shared" si="7"/>
        <v>474.50881161385905</v>
      </c>
      <c r="F94" s="13">
        <f t="shared" si="12"/>
        <v>1453.7406947722743</v>
      </c>
      <c r="G94" s="13">
        <f t="shared" si="13"/>
        <v>292224.95993448165</v>
      </c>
    </row>
    <row r="95" spans="1:7" ht="25" customHeight="1" x14ac:dyDescent="0.2">
      <c r="A95" s="10">
        <f t="shared" si="8"/>
        <v>79</v>
      </c>
      <c r="B95" s="11">
        <f t="shared" si="9"/>
        <v>46763</v>
      </c>
      <c r="C95" s="13">
        <f t="shared" si="10"/>
        <v>292224.95993448165</v>
      </c>
      <c r="D95" s="12">
        <f t="shared" si="11"/>
        <v>1928.2495063861334</v>
      </c>
      <c r="E95" s="13">
        <f t="shared" si="7"/>
        <v>476.86553871154115</v>
      </c>
      <c r="F95" s="13">
        <f t="shared" si="12"/>
        <v>1451.3839676745922</v>
      </c>
      <c r="G95" s="13">
        <f t="shared" si="13"/>
        <v>291748.09439577011</v>
      </c>
    </row>
    <row r="96" spans="1:7" ht="25" customHeight="1" x14ac:dyDescent="0.2">
      <c r="A96" s="10">
        <f t="shared" si="8"/>
        <v>80</v>
      </c>
      <c r="B96" s="11">
        <f t="shared" si="9"/>
        <v>46794</v>
      </c>
      <c r="C96" s="13">
        <f t="shared" si="10"/>
        <v>291748.09439577011</v>
      </c>
      <c r="D96" s="12">
        <f t="shared" si="11"/>
        <v>1928.2495063861334</v>
      </c>
      <c r="E96" s="13">
        <f t="shared" si="7"/>
        <v>479.23397088714182</v>
      </c>
      <c r="F96" s="13">
        <f t="shared" si="12"/>
        <v>1449.0155354989915</v>
      </c>
      <c r="G96" s="13">
        <f t="shared" si="13"/>
        <v>291268.86042488297</v>
      </c>
    </row>
    <row r="97" spans="1:7" ht="25" customHeight="1" x14ac:dyDescent="0.2">
      <c r="A97" s="10">
        <f t="shared" si="8"/>
        <v>81</v>
      </c>
      <c r="B97" s="11">
        <f t="shared" si="9"/>
        <v>46823</v>
      </c>
      <c r="C97" s="13">
        <f t="shared" si="10"/>
        <v>291268.86042488297</v>
      </c>
      <c r="D97" s="12">
        <f t="shared" si="11"/>
        <v>1928.2495063861334</v>
      </c>
      <c r="E97" s="13">
        <f t="shared" si="7"/>
        <v>481.61416627588119</v>
      </c>
      <c r="F97" s="13">
        <f t="shared" si="12"/>
        <v>1446.6353401102522</v>
      </c>
      <c r="G97" s="13">
        <f t="shared" si="13"/>
        <v>290787.24625860708</v>
      </c>
    </row>
    <row r="98" spans="1:7" ht="25" customHeight="1" x14ac:dyDescent="0.2">
      <c r="A98" s="10">
        <f t="shared" si="8"/>
        <v>82</v>
      </c>
      <c r="B98" s="11">
        <f t="shared" si="9"/>
        <v>46854</v>
      </c>
      <c r="C98" s="13">
        <f t="shared" si="10"/>
        <v>290787.24625860708</v>
      </c>
      <c r="D98" s="12">
        <f t="shared" si="11"/>
        <v>1928.2495063861334</v>
      </c>
      <c r="E98" s="13">
        <f t="shared" si="7"/>
        <v>484.00618330171824</v>
      </c>
      <c r="F98" s="13">
        <f t="shared" si="12"/>
        <v>1444.2433230844151</v>
      </c>
      <c r="G98" s="13">
        <f t="shared" si="13"/>
        <v>290303.24007530534</v>
      </c>
    </row>
    <row r="99" spans="1:7" ht="25" customHeight="1" x14ac:dyDescent="0.2">
      <c r="A99" s="10">
        <f t="shared" si="8"/>
        <v>83</v>
      </c>
      <c r="B99" s="11">
        <f t="shared" si="9"/>
        <v>46884</v>
      </c>
      <c r="C99" s="13">
        <f t="shared" si="10"/>
        <v>290303.24007530534</v>
      </c>
      <c r="D99" s="12">
        <f t="shared" si="11"/>
        <v>1928.2495063861334</v>
      </c>
      <c r="E99" s="13">
        <f t="shared" si="7"/>
        <v>486.41008067878352</v>
      </c>
      <c r="F99" s="13">
        <f t="shared" si="12"/>
        <v>1441.8394257073498</v>
      </c>
      <c r="G99" s="13">
        <f t="shared" si="13"/>
        <v>289816.82999462658</v>
      </c>
    </row>
    <row r="100" spans="1:7" ht="25" customHeight="1" x14ac:dyDescent="0.2">
      <c r="A100" s="10">
        <f t="shared" si="8"/>
        <v>84</v>
      </c>
      <c r="B100" s="11">
        <f t="shared" si="9"/>
        <v>46915</v>
      </c>
      <c r="C100" s="13">
        <f t="shared" si="10"/>
        <v>289816.82999462658</v>
      </c>
      <c r="D100" s="12">
        <f t="shared" si="11"/>
        <v>1928.2495063861334</v>
      </c>
      <c r="E100" s="13">
        <f t="shared" si="7"/>
        <v>488.82591741282135</v>
      </c>
      <c r="F100" s="13">
        <f t="shared" si="12"/>
        <v>1439.423588973312</v>
      </c>
      <c r="G100" s="13">
        <f t="shared" si="13"/>
        <v>289328.00407721376</v>
      </c>
    </row>
    <row r="101" spans="1:7" ht="25" customHeight="1" x14ac:dyDescent="0.2">
      <c r="A101" s="10">
        <f t="shared" si="8"/>
        <v>85</v>
      </c>
      <c r="B101" s="11">
        <f t="shared" si="9"/>
        <v>46945</v>
      </c>
      <c r="C101" s="13">
        <f t="shared" si="10"/>
        <v>289328.00407721376</v>
      </c>
      <c r="D101" s="12">
        <f t="shared" si="11"/>
        <v>1928.2495063861334</v>
      </c>
      <c r="E101" s="13">
        <f t="shared" si="7"/>
        <v>491.25375280263825</v>
      </c>
      <c r="F101" s="13">
        <f t="shared" si="12"/>
        <v>1436.9957535834951</v>
      </c>
      <c r="G101" s="13">
        <f t="shared" si="13"/>
        <v>288836.75032441114</v>
      </c>
    </row>
    <row r="102" spans="1:7" ht="25" customHeight="1" x14ac:dyDescent="0.2">
      <c r="A102" s="10">
        <f t="shared" si="8"/>
        <v>86</v>
      </c>
      <c r="B102" s="11">
        <f t="shared" si="9"/>
        <v>46976</v>
      </c>
      <c r="C102" s="13">
        <f t="shared" si="10"/>
        <v>288836.75032441114</v>
      </c>
      <c r="D102" s="12">
        <f t="shared" si="11"/>
        <v>1928.2495063861334</v>
      </c>
      <c r="E102" s="13">
        <f t="shared" si="7"/>
        <v>493.69364644155803</v>
      </c>
      <c r="F102" s="13">
        <f t="shared" si="12"/>
        <v>1434.5558599445753</v>
      </c>
      <c r="G102" s="13">
        <f t="shared" si="13"/>
        <v>288343.05667796958</v>
      </c>
    </row>
    <row r="103" spans="1:7" ht="25" customHeight="1" x14ac:dyDescent="0.2">
      <c r="A103" s="10">
        <f t="shared" si="8"/>
        <v>87</v>
      </c>
      <c r="B103" s="11">
        <f t="shared" si="9"/>
        <v>47007</v>
      </c>
      <c r="C103" s="13">
        <f t="shared" si="10"/>
        <v>288343.05667796958</v>
      </c>
      <c r="D103" s="12">
        <f t="shared" si="11"/>
        <v>1928.2495063861334</v>
      </c>
      <c r="E103" s="13">
        <f t="shared" si="7"/>
        <v>496.14565821888436</v>
      </c>
      <c r="F103" s="13">
        <f t="shared" si="12"/>
        <v>1432.103848167249</v>
      </c>
      <c r="G103" s="13">
        <f t="shared" si="13"/>
        <v>287846.9110197507</v>
      </c>
    </row>
    <row r="104" spans="1:7" ht="25" customHeight="1" x14ac:dyDescent="0.2">
      <c r="A104" s="10">
        <f t="shared" si="8"/>
        <v>88</v>
      </c>
      <c r="B104" s="11">
        <f t="shared" si="9"/>
        <v>47037</v>
      </c>
      <c r="C104" s="13">
        <f t="shared" si="10"/>
        <v>287846.9110197507</v>
      </c>
      <c r="D104" s="12">
        <f t="shared" si="11"/>
        <v>1928.2495063861334</v>
      </c>
      <c r="E104" s="13">
        <f t="shared" si="7"/>
        <v>498.60984832137137</v>
      </c>
      <c r="F104" s="13">
        <f t="shared" si="12"/>
        <v>1429.639658064762</v>
      </c>
      <c r="G104" s="13">
        <f t="shared" si="13"/>
        <v>287348.30117142934</v>
      </c>
    </row>
    <row r="105" spans="1:7" ht="25" customHeight="1" x14ac:dyDescent="0.2">
      <c r="A105" s="10">
        <f t="shared" si="8"/>
        <v>89</v>
      </c>
      <c r="B105" s="11">
        <f t="shared" si="9"/>
        <v>47068</v>
      </c>
      <c r="C105" s="13">
        <f t="shared" si="10"/>
        <v>287348.30117142934</v>
      </c>
      <c r="D105" s="12">
        <f t="shared" si="11"/>
        <v>1928.2495063861334</v>
      </c>
      <c r="E105" s="13">
        <f t="shared" si="7"/>
        <v>501.0862772347009</v>
      </c>
      <c r="F105" s="13">
        <f t="shared" si="12"/>
        <v>1427.1632291514325</v>
      </c>
      <c r="G105" s="13">
        <f t="shared" si="13"/>
        <v>286847.21489419462</v>
      </c>
    </row>
    <row r="106" spans="1:7" ht="25" customHeight="1" x14ac:dyDescent="0.2">
      <c r="A106" s="10">
        <f t="shared" si="8"/>
        <v>90</v>
      </c>
      <c r="B106" s="11">
        <f t="shared" si="9"/>
        <v>47098</v>
      </c>
      <c r="C106" s="13">
        <f t="shared" si="10"/>
        <v>286847.21489419462</v>
      </c>
      <c r="D106" s="12">
        <f t="shared" si="11"/>
        <v>1928.2495063861334</v>
      </c>
      <c r="E106" s="13">
        <f t="shared" si="7"/>
        <v>503.57500574496657</v>
      </c>
      <c r="F106" s="13">
        <f t="shared" si="12"/>
        <v>1424.6745006411668</v>
      </c>
      <c r="G106" s="13">
        <f t="shared" si="13"/>
        <v>286343.63988844963</v>
      </c>
    </row>
    <row r="107" spans="1:7" ht="25" customHeight="1" x14ac:dyDescent="0.2">
      <c r="A107" s="10">
        <f t="shared" si="8"/>
        <v>91</v>
      </c>
      <c r="B107" s="11">
        <f t="shared" si="9"/>
        <v>47129</v>
      </c>
      <c r="C107" s="13">
        <f t="shared" si="10"/>
        <v>286343.63988844963</v>
      </c>
      <c r="D107" s="12">
        <f t="shared" si="11"/>
        <v>1928.2495063861334</v>
      </c>
      <c r="E107" s="13">
        <f t="shared" si="7"/>
        <v>506.07609494016674</v>
      </c>
      <c r="F107" s="13">
        <f t="shared" si="12"/>
        <v>1422.1734114459666</v>
      </c>
      <c r="G107" s="13">
        <f t="shared" si="13"/>
        <v>285837.56379350944</v>
      </c>
    </row>
    <row r="108" spans="1:7" ht="25" customHeight="1" x14ac:dyDescent="0.2">
      <c r="A108" s="10">
        <f t="shared" si="8"/>
        <v>92</v>
      </c>
      <c r="B108" s="11">
        <f t="shared" si="9"/>
        <v>47160</v>
      </c>
      <c r="C108" s="13">
        <f t="shared" si="10"/>
        <v>285837.56379350944</v>
      </c>
      <c r="D108" s="12">
        <f t="shared" si="11"/>
        <v>1928.2495063861334</v>
      </c>
      <c r="E108" s="13">
        <f t="shared" si="7"/>
        <v>508.58960621170309</v>
      </c>
      <c r="F108" s="13">
        <f t="shared" si="12"/>
        <v>1419.6599001744303</v>
      </c>
      <c r="G108" s="13">
        <f t="shared" si="13"/>
        <v>285328.97418729775</v>
      </c>
    </row>
    <row r="109" spans="1:7" ht="25" customHeight="1" x14ac:dyDescent="0.2">
      <c r="A109" s="10">
        <f t="shared" si="8"/>
        <v>93</v>
      </c>
      <c r="B109" s="11">
        <f t="shared" si="9"/>
        <v>47188</v>
      </c>
      <c r="C109" s="13">
        <f t="shared" si="10"/>
        <v>285328.97418729775</v>
      </c>
      <c r="D109" s="12">
        <f t="shared" si="11"/>
        <v>1928.2495063861334</v>
      </c>
      <c r="E109" s="13">
        <f t="shared" si="7"/>
        <v>511.1156012558879</v>
      </c>
      <c r="F109" s="13">
        <f t="shared" si="12"/>
        <v>1417.1339051302455</v>
      </c>
      <c r="G109" s="13">
        <f t="shared" si="13"/>
        <v>284817.85858604184</v>
      </c>
    </row>
    <row r="110" spans="1:7" ht="25" customHeight="1" x14ac:dyDescent="0.2">
      <c r="A110" s="10">
        <f t="shared" si="8"/>
        <v>94</v>
      </c>
      <c r="B110" s="11">
        <f t="shared" si="9"/>
        <v>47219</v>
      </c>
      <c r="C110" s="13">
        <f t="shared" si="10"/>
        <v>284817.85858604184</v>
      </c>
      <c r="D110" s="12">
        <f t="shared" si="11"/>
        <v>1928.2495063861334</v>
      </c>
      <c r="E110" s="13">
        <f t="shared" si="7"/>
        <v>513.65414207545882</v>
      </c>
      <c r="F110" s="13">
        <f t="shared" si="12"/>
        <v>1414.5953643106745</v>
      </c>
      <c r="G110" s="13">
        <f t="shared" si="13"/>
        <v>284304.20444396639</v>
      </c>
    </row>
    <row r="111" spans="1:7" ht="25" customHeight="1" x14ac:dyDescent="0.2">
      <c r="A111" s="10">
        <f t="shared" si="8"/>
        <v>95</v>
      </c>
      <c r="B111" s="11">
        <f t="shared" si="9"/>
        <v>47249</v>
      </c>
      <c r="C111" s="13">
        <f t="shared" si="10"/>
        <v>284304.20444396639</v>
      </c>
      <c r="D111" s="12">
        <f t="shared" si="11"/>
        <v>1928.2495063861334</v>
      </c>
      <c r="E111" s="13">
        <f t="shared" si="7"/>
        <v>516.20529098110023</v>
      </c>
      <c r="F111" s="13">
        <f t="shared" si="12"/>
        <v>1412.0442154050331</v>
      </c>
      <c r="G111" s="13">
        <f t="shared" si="13"/>
        <v>283787.99915298529</v>
      </c>
    </row>
    <row r="112" spans="1:7" ht="25" customHeight="1" x14ac:dyDescent="0.2">
      <c r="A112" s="10">
        <f t="shared" si="8"/>
        <v>96</v>
      </c>
      <c r="B112" s="11">
        <f t="shared" si="9"/>
        <v>47280</v>
      </c>
      <c r="C112" s="13">
        <f t="shared" si="10"/>
        <v>283787.99915298529</v>
      </c>
      <c r="D112" s="12">
        <f t="shared" si="11"/>
        <v>1928.2495063861334</v>
      </c>
      <c r="E112" s="13">
        <f t="shared" si="7"/>
        <v>518.76911059297299</v>
      </c>
      <c r="F112" s="13">
        <f t="shared" si="12"/>
        <v>1409.4803957931604</v>
      </c>
      <c r="G112" s="13">
        <f t="shared" si="13"/>
        <v>283269.23004239233</v>
      </c>
    </row>
    <row r="113" spans="1:7" ht="25" customHeight="1" x14ac:dyDescent="0.2">
      <c r="A113" s="10">
        <f t="shared" si="8"/>
        <v>97</v>
      </c>
      <c r="B113" s="11">
        <f t="shared" si="9"/>
        <v>47310</v>
      </c>
      <c r="C113" s="13">
        <f t="shared" si="10"/>
        <v>283269.23004239233</v>
      </c>
      <c r="D113" s="12">
        <f t="shared" si="11"/>
        <v>1928.2495063861334</v>
      </c>
      <c r="E113" s="13">
        <f t="shared" si="7"/>
        <v>521.34566384225127</v>
      </c>
      <c r="F113" s="13">
        <f t="shared" si="12"/>
        <v>1406.9038425438821</v>
      </c>
      <c r="G113" s="13">
        <f t="shared" si="13"/>
        <v>282747.88437855005</v>
      </c>
    </row>
    <row r="114" spans="1:7" ht="25" customHeight="1" x14ac:dyDescent="0.2">
      <c r="A114" s="10">
        <f t="shared" si="8"/>
        <v>98</v>
      </c>
      <c r="B114" s="11">
        <f t="shared" si="9"/>
        <v>47341</v>
      </c>
      <c r="C114" s="13">
        <f t="shared" si="10"/>
        <v>282747.88437855005</v>
      </c>
      <c r="D114" s="12">
        <f t="shared" si="11"/>
        <v>1928.2495063861334</v>
      </c>
      <c r="E114" s="13">
        <f t="shared" si="7"/>
        <v>523.935013972668</v>
      </c>
      <c r="F114" s="13">
        <f t="shared" si="12"/>
        <v>1404.3144924134654</v>
      </c>
      <c r="G114" s="13">
        <f t="shared" si="13"/>
        <v>282223.94936457736</v>
      </c>
    </row>
    <row r="115" spans="1:7" ht="25" customHeight="1" x14ac:dyDescent="0.2">
      <c r="A115" s="10">
        <f t="shared" si="8"/>
        <v>99</v>
      </c>
      <c r="B115" s="11">
        <f t="shared" si="9"/>
        <v>47372</v>
      </c>
      <c r="C115" s="13">
        <f t="shared" si="10"/>
        <v>282223.94936457736</v>
      </c>
      <c r="D115" s="12">
        <f t="shared" si="11"/>
        <v>1928.2495063861334</v>
      </c>
      <c r="E115" s="13">
        <f t="shared" si="7"/>
        <v>526.53722454206581</v>
      </c>
      <c r="F115" s="13">
        <f t="shared" si="12"/>
        <v>1401.7122818440675</v>
      </c>
      <c r="G115" s="13">
        <f t="shared" si="13"/>
        <v>281697.4121400353</v>
      </c>
    </row>
    <row r="116" spans="1:7" ht="25" customHeight="1" x14ac:dyDescent="0.2">
      <c r="A116" s="10">
        <f t="shared" si="8"/>
        <v>100</v>
      </c>
      <c r="B116" s="11">
        <f t="shared" si="9"/>
        <v>47402</v>
      </c>
      <c r="C116" s="13">
        <f t="shared" si="10"/>
        <v>281697.4121400353</v>
      </c>
      <c r="D116" s="12">
        <f t="shared" si="11"/>
        <v>1928.2495063861334</v>
      </c>
      <c r="E116" s="13">
        <f t="shared" si="7"/>
        <v>529.15235942395793</v>
      </c>
      <c r="F116" s="13">
        <f t="shared" si="12"/>
        <v>1399.0971469621754</v>
      </c>
      <c r="G116" s="13">
        <f t="shared" si="13"/>
        <v>281168.25978061132</v>
      </c>
    </row>
    <row r="117" spans="1:7" ht="25" customHeight="1" x14ac:dyDescent="0.2">
      <c r="A117" s="10">
        <f t="shared" si="8"/>
        <v>101</v>
      </c>
      <c r="B117" s="11">
        <f t="shared" si="9"/>
        <v>47433</v>
      </c>
      <c r="C117" s="13">
        <f t="shared" si="10"/>
        <v>281168.25978061132</v>
      </c>
      <c r="D117" s="12">
        <f t="shared" si="11"/>
        <v>1928.2495063861334</v>
      </c>
      <c r="E117" s="13">
        <f t="shared" si="7"/>
        <v>531.78048280909707</v>
      </c>
      <c r="F117" s="13">
        <f t="shared" si="12"/>
        <v>1396.4690235770363</v>
      </c>
      <c r="G117" s="13">
        <f t="shared" si="13"/>
        <v>280636.4792978022</v>
      </c>
    </row>
    <row r="118" spans="1:7" ht="25" customHeight="1" x14ac:dyDescent="0.2">
      <c r="A118" s="10">
        <f t="shared" si="8"/>
        <v>102</v>
      </c>
      <c r="B118" s="11">
        <f t="shared" si="9"/>
        <v>47463</v>
      </c>
      <c r="C118" s="13">
        <f t="shared" si="10"/>
        <v>280636.4792978022</v>
      </c>
      <c r="D118" s="12">
        <f t="shared" si="11"/>
        <v>1928.2495063861334</v>
      </c>
      <c r="E118" s="13">
        <f t="shared" si="7"/>
        <v>534.42165920704906</v>
      </c>
      <c r="F118" s="13">
        <f t="shared" si="12"/>
        <v>1393.8278471790843</v>
      </c>
      <c r="G118" s="13">
        <f t="shared" si="13"/>
        <v>280102.05763859517</v>
      </c>
    </row>
    <row r="119" spans="1:7" ht="25" customHeight="1" x14ac:dyDescent="0.2">
      <c r="A119" s="10">
        <f t="shared" si="8"/>
        <v>103</v>
      </c>
      <c r="B119" s="11">
        <f t="shared" si="9"/>
        <v>47494</v>
      </c>
      <c r="C119" s="13">
        <f t="shared" si="10"/>
        <v>280102.05763859517</v>
      </c>
      <c r="D119" s="12">
        <f t="shared" si="11"/>
        <v>1928.2495063861334</v>
      </c>
      <c r="E119" s="13">
        <f t="shared" si="7"/>
        <v>537.07595344777724</v>
      </c>
      <c r="F119" s="13">
        <f t="shared" si="12"/>
        <v>1391.1735529383561</v>
      </c>
      <c r="G119" s="13">
        <f t="shared" si="13"/>
        <v>279564.98168514739</v>
      </c>
    </row>
    <row r="120" spans="1:7" ht="25" customHeight="1" x14ac:dyDescent="0.2">
      <c r="A120" s="10">
        <f t="shared" si="8"/>
        <v>104</v>
      </c>
      <c r="B120" s="11">
        <f t="shared" si="9"/>
        <v>47525</v>
      </c>
      <c r="C120" s="13">
        <f t="shared" si="10"/>
        <v>279564.98168514739</v>
      </c>
      <c r="D120" s="12">
        <f t="shared" si="11"/>
        <v>1928.2495063861334</v>
      </c>
      <c r="E120" s="13">
        <f t="shared" si="7"/>
        <v>539.74343068323469</v>
      </c>
      <c r="F120" s="13">
        <f t="shared" si="12"/>
        <v>1388.5060757028987</v>
      </c>
      <c r="G120" s="13">
        <f t="shared" si="13"/>
        <v>279025.23825446417</v>
      </c>
    </row>
    <row r="121" spans="1:7" ht="25" customHeight="1" x14ac:dyDescent="0.2">
      <c r="A121" s="10">
        <f t="shared" si="8"/>
        <v>105</v>
      </c>
      <c r="B121" s="11">
        <f t="shared" si="9"/>
        <v>47553</v>
      </c>
      <c r="C121" s="13">
        <f t="shared" si="10"/>
        <v>279025.23825446417</v>
      </c>
      <c r="D121" s="12">
        <f t="shared" si="11"/>
        <v>1928.2495063861334</v>
      </c>
      <c r="E121" s="13">
        <f t="shared" si="7"/>
        <v>542.42415638896114</v>
      </c>
      <c r="F121" s="13">
        <f t="shared" si="12"/>
        <v>1385.8253499971722</v>
      </c>
      <c r="G121" s="13">
        <f t="shared" si="13"/>
        <v>278482.81409807521</v>
      </c>
    </row>
    <row r="122" spans="1:7" ht="25" customHeight="1" x14ac:dyDescent="0.2">
      <c r="A122" s="10">
        <f t="shared" si="8"/>
        <v>106</v>
      </c>
      <c r="B122" s="11">
        <f t="shared" si="9"/>
        <v>47584</v>
      </c>
      <c r="C122" s="13">
        <f t="shared" si="10"/>
        <v>278482.81409807521</v>
      </c>
      <c r="D122" s="12">
        <f t="shared" si="11"/>
        <v>1928.2495063861334</v>
      </c>
      <c r="E122" s="13">
        <f t="shared" si="7"/>
        <v>545.11819636569317</v>
      </c>
      <c r="F122" s="13">
        <f t="shared" si="12"/>
        <v>1383.1313100204402</v>
      </c>
      <c r="G122" s="13">
        <f t="shared" si="13"/>
        <v>277937.69590170949</v>
      </c>
    </row>
    <row r="123" spans="1:7" ht="25" customHeight="1" x14ac:dyDescent="0.2">
      <c r="A123" s="10">
        <f t="shared" si="8"/>
        <v>107</v>
      </c>
      <c r="B123" s="11">
        <f t="shared" si="9"/>
        <v>47614</v>
      </c>
      <c r="C123" s="13">
        <f t="shared" si="10"/>
        <v>277937.69590170949</v>
      </c>
      <c r="D123" s="12">
        <f t="shared" si="11"/>
        <v>1928.2495063861334</v>
      </c>
      <c r="E123" s="13">
        <f t="shared" si="7"/>
        <v>547.8256167409761</v>
      </c>
      <c r="F123" s="13">
        <f t="shared" si="12"/>
        <v>1380.4238896451573</v>
      </c>
      <c r="G123" s="13">
        <f t="shared" si="13"/>
        <v>277389.87028496852</v>
      </c>
    </row>
    <row r="124" spans="1:7" ht="25" customHeight="1" x14ac:dyDescent="0.2">
      <c r="A124" s="10">
        <f t="shared" si="8"/>
        <v>108</v>
      </c>
      <c r="B124" s="11">
        <f t="shared" si="9"/>
        <v>47645</v>
      </c>
      <c r="C124" s="13">
        <f t="shared" si="10"/>
        <v>277389.87028496852</v>
      </c>
      <c r="D124" s="12">
        <f t="shared" si="11"/>
        <v>1928.2495063861334</v>
      </c>
      <c r="E124" s="13">
        <f t="shared" si="7"/>
        <v>550.54648397078972</v>
      </c>
      <c r="F124" s="13">
        <f t="shared" si="12"/>
        <v>1377.7030224153436</v>
      </c>
      <c r="G124" s="13">
        <f t="shared" si="13"/>
        <v>276839.32380099775</v>
      </c>
    </row>
    <row r="125" spans="1:7" ht="25" customHeight="1" x14ac:dyDescent="0.2">
      <c r="A125" s="10">
        <f t="shared" si="8"/>
        <v>109</v>
      </c>
      <c r="B125" s="11">
        <f t="shared" si="9"/>
        <v>47675</v>
      </c>
      <c r="C125" s="13">
        <f t="shared" si="10"/>
        <v>276839.32380099775</v>
      </c>
      <c r="D125" s="12">
        <f t="shared" si="11"/>
        <v>1928.2495063861334</v>
      </c>
      <c r="E125" s="13">
        <f t="shared" si="7"/>
        <v>553.28086484117784</v>
      </c>
      <c r="F125" s="13">
        <f t="shared" si="12"/>
        <v>1374.9686415449555</v>
      </c>
      <c r="G125" s="13">
        <f t="shared" si="13"/>
        <v>276286.04293615656</v>
      </c>
    </row>
    <row r="126" spans="1:7" ht="25" customHeight="1" x14ac:dyDescent="0.2">
      <c r="A126" s="10">
        <f t="shared" si="8"/>
        <v>110</v>
      </c>
      <c r="B126" s="11">
        <f t="shared" si="9"/>
        <v>47706</v>
      </c>
      <c r="C126" s="13">
        <f t="shared" si="10"/>
        <v>276286.04293615656</v>
      </c>
      <c r="D126" s="12">
        <f t="shared" si="11"/>
        <v>1928.2495063861334</v>
      </c>
      <c r="E126" s="13">
        <f t="shared" si="7"/>
        <v>556.02882646988905</v>
      </c>
      <c r="F126" s="13">
        <f t="shared" si="12"/>
        <v>1372.2206799162443</v>
      </c>
      <c r="G126" s="13">
        <f t="shared" si="13"/>
        <v>275730.01410968666</v>
      </c>
    </row>
    <row r="127" spans="1:7" ht="25" customHeight="1" x14ac:dyDescent="0.2">
      <c r="A127" s="10">
        <f t="shared" si="8"/>
        <v>111</v>
      </c>
      <c r="B127" s="11">
        <f t="shared" si="9"/>
        <v>47737</v>
      </c>
      <c r="C127" s="13">
        <f t="shared" si="10"/>
        <v>275730.01410968666</v>
      </c>
      <c r="D127" s="12">
        <f t="shared" si="11"/>
        <v>1928.2495063861334</v>
      </c>
      <c r="E127" s="13">
        <f t="shared" si="7"/>
        <v>558.79043630802289</v>
      </c>
      <c r="F127" s="13">
        <f t="shared" si="12"/>
        <v>1369.4590700781105</v>
      </c>
      <c r="G127" s="13">
        <f t="shared" si="13"/>
        <v>275171.22367337864</v>
      </c>
    </row>
    <row r="128" spans="1:7" ht="25" customHeight="1" x14ac:dyDescent="0.2">
      <c r="A128" s="10">
        <f t="shared" si="8"/>
        <v>112</v>
      </c>
      <c r="B128" s="11">
        <f t="shared" si="9"/>
        <v>47767</v>
      </c>
      <c r="C128" s="13">
        <f t="shared" si="10"/>
        <v>275171.22367337864</v>
      </c>
      <c r="D128" s="12">
        <f t="shared" si="11"/>
        <v>1928.2495063861334</v>
      </c>
      <c r="E128" s="13">
        <f t="shared" si="7"/>
        <v>561.56576214168604</v>
      </c>
      <c r="F128" s="13">
        <f t="shared" si="12"/>
        <v>1366.6837442444473</v>
      </c>
      <c r="G128" s="13">
        <f t="shared" si="13"/>
        <v>274609.65791123698</v>
      </c>
    </row>
    <row r="129" spans="1:7" ht="25" customHeight="1" x14ac:dyDescent="0.2">
      <c r="A129" s="10">
        <f t="shared" si="8"/>
        <v>113</v>
      </c>
      <c r="B129" s="11">
        <f t="shared" si="9"/>
        <v>47798</v>
      </c>
      <c r="C129" s="13">
        <f t="shared" si="10"/>
        <v>274609.65791123698</v>
      </c>
      <c r="D129" s="12">
        <f t="shared" si="11"/>
        <v>1928.2495063861334</v>
      </c>
      <c r="E129" s="13">
        <f t="shared" si="7"/>
        <v>564.35487209365624</v>
      </c>
      <c r="F129" s="13">
        <f t="shared" si="12"/>
        <v>1363.8946342924771</v>
      </c>
      <c r="G129" s="13">
        <f t="shared" si="13"/>
        <v>274045.30303914333</v>
      </c>
    </row>
    <row r="130" spans="1:7" ht="25" customHeight="1" x14ac:dyDescent="0.2">
      <c r="A130" s="10">
        <f t="shared" si="8"/>
        <v>114</v>
      </c>
      <c r="B130" s="11">
        <f t="shared" si="9"/>
        <v>47828</v>
      </c>
      <c r="C130" s="13">
        <f t="shared" si="10"/>
        <v>274045.30303914333</v>
      </c>
      <c r="D130" s="12">
        <f t="shared" si="11"/>
        <v>1928.2495063861334</v>
      </c>
      <c r="E130" s="13">
        <f t="shared" si="7"/>
        <v>567.15783462505465</v>
      </c>
      <c r="F130" s="13">
        <f t="shared" si="12"/>
        <v>1361.0916717610787</v>
      </c>
      <c r="G130" s="13">
        <f t="shared" si="13"/>
        <v>273478.14520451828</v>
      </c>
    </row>
    <row r="131" spans="1:7" ht="25" customHeight="1" x14ac:dyDescent="0.2">
      <c r="A131" s="10">
        <f t="shared" si="8"/>
        <v>115</v>
      </c>
      <c r="B131" s="11">
        <f t="shared" si="9"/>
        <v>47859</v>
      </c>
      <c r="C131" s="13">
        <f t="shared" si="10"/>
        <v>273478.14520451828</v>
      </c>
      <c r="D131" s="12">
        <f t="shared" si="11"/>
        <v>1928.2495063861334</v>
      </c>
      <c r="E131" s="13">
        <f t="shared" si="7"/>
        <v>569.97471853702586</v>
      </c>
      <c r="F131" s="13">
        <f t="shared" si="12"/>
        <v>1358.2747878491075</v>
      </c>
      <c r="G131" s="13">
        <f t="shared" si="13"/>
        <v>272908.17048598127</v>
      </c>
    </row>
    <row r="132" spans="1:7" ht="25" customHeight="1" x14ac:dyDescent="0.2">
      <c r="A132" s="10">
        <f t="shared" si="8"/>
        <v>116</v>
      </c>
      <c r="B132" s="11">
        <f t="shared" si="9"/>
        <v>47890</v>
      </c>
      <c r="C132" s="13">
        <f t="shared" si="10"/>
        <v>272908.17048598127</v>
      </c>
      <c r="D132" s="12">
        <f t="shared" si="11"/>
        <v>1928.2495063861334</v>
      </c>
      <c r="E132" s="13">
        <f t="shared" si="7"/>
        <v>572.80559297242621</v>
      </c>
      <c r="F132" s="13">
        <f t="shared" si="12"/>
        <v>1355.4439134137072</v>
      </c>
      <c r="G132" s="13">
        <f t="shared" si="13"/>
        <v>272335.36489300884</v>
      </c>
    </row>
    <row r="133" spans="1:7" ht="25" customHeight="1" x14ac:dyDescent="0.2">
      <c r="A133" s="10">
        <f t="shared" si="8"/>
        <v>117</v>
      </c>
      <c r="B133" s="11">
        <f t="shared" si="9"/>
        <v>47918</v>
      </c>
      <c r="C133" s="13">
        <f t="shared" si="10"/>
        <v>272335.36489300884</v>
      </c>
      <c r="D133" s="12">
        <f t="shared" si="11"/>
        <v>1928.2495063861334</v>
      </c>
      <c r="E133" s="13">
        <f t="shared" si="7"/>
        <v>575.65052741752265</v>
      </c>
      <c r="F133" s="13">
        <f t="shared" si="12"/>
        <v>1352.5989789686107</v>
      </c>
      <c r="G133" s="13">
        <f t="shared" si="13"/>
        <v>271759.7143655913</v>
      </c>
    </row>
    <row r="134" spans="1:7" ht="25" customHeight="1" x14ac:dyDescent="0.2">
      <c r="A134" s="10">
        <f t="shared" si="8"/>
        <v>118</v>
      </c>
      <c r="B134" s="11">
        <f t="shared" si="9"/>
        <v>47949</v>
      </c>
      <c r="C134" s="13">
        <f t="shared" si="10"/>
        <v>271759.7143655913</v>
      </c>
      <c r="D134" s="12">
        <f t="shared" si="11"/>
        <v>1928.2495063861334</v>
      </c>
      <c r="E134" s="13">
        <f t="shared" si="7"/>
        <v>578.50959170369651</v>
      </c>
      <c r="F134" s="13">
        <f t="shared" si="12"/>
        <v>1349.7399146824368</v>
      </c>
      <c r="G134" s="13">
        <f t="shared" si="13"/>
        <v>271181.20477388758</v>
      </c>
    </row>
    <row r="135" spans="1:7" ht="25" customHeight="1" x14ac:dyDescent="0.2">
      <c r="A135" s="10">
        <f t="shared" si="8"/>
        <v>119</v>
      </c>
      <c r="B135" s="11">
        <f t="shared" si="9"/>
        <v>47979</v>
      </c>
      <c r="C135" s="13">
        <f t="shared" si="10"/>
        <v>271181.20477388758</v>
      </c>
      <c r="D135" s="12">
        <f t="shared" si="11"/>
        <v>1928.2495063861334</v>
      </c>
      <c r="E135" s="13">
        <f t="shared" si="7"/>
        <v>581.38285600915833</v>
      </c>
      <c r="F135" s="13">
        <f t="shared" si="12"/>
        <v>1346.866650376975</v>
      </c>
      <c r="G135" s="13">
        <f t="shared" si="13"/>
        <v>270599.82191787841</v>
      </c>
    </row>
    <row r="136" spans="1:7" ht="25" customHeight="1" x14ac:dyDescent="0.2">
      <c r="A136" s="10">
        <f t="shared" si="8"/>
        <v>120</v>
      </c>
      <c r="B136" s="11">
        <f t="shared" si="9"/>
        <v>48010</v>
      </c>
      <c r="C136" s="13">
        <f t="shared" si="10"/>
        <v>270599.82191787841</v>
      </c>
      <c r="D136" s="12">
        <f t="shared" si="11"/>
        <v>1928.2495063861334</v>
      </c>
      <c r="E136" s="13">
        <f t="shared" si="7"/>
        <v>584.27039086067043</v>
      </c>
      <c r="F136" s="13">
        <f t="shared" si="12"/>
        <v>1343.9791155254629</v>
      </c>
      <c r="G136" s="13">
        <f t="shared" si="13"/>
        <v>270015.55152701773</v>
      </c>
    </row>
    <row r="137" spans="1:7" ht="25" customHeight="1" x14ac:dyDescent="0.2">
      <c r="A137" s="10">
        <f t="shared" si="8"/>
        <v>121</v>
      </c>
      <c r="B137" s="11">
        <f t="shared" si="9"/>
        <v>48040</v>
      </c>
      <c r="C137" s="13">
        <f t="shared" si="10"/>
        <v>270015.55152701773</v>
      </c>
      <c r="D137" s="12">
        <f t="shared" si="11"/>
        <v>1928.2495063861334</v>
      </c>
      <c r="E137" s="13">
        <f t="shared" si="7"/>
        <v>587.17226713527862</v>
      </c>
      <c r="F137" s="13">
        <f t="shared" si="12"/>
        <v>1341.0772392508547</v>
      </c>
      <c r="G137" s="13">
        <f t="shared" si="13"/>
        <v>269428.37925988244</v>
      </c>
    </row>
    <row r="138" spans="1:7" ht="25" customHeight="1" x14ac:dyDescent="0.2">
      <c r="A138" s="10">
        <f t="shared" si="8"/>
        <v>122</v>
      </c>
      <c r="B138" s="11">
        <f t="shared" si="9"/>
        <v>48071</v>
      </c>
      <c r="C138" s="13">
        <f t="shared" si="10"/>
        <v>269428.37925988244</v>
      </c>
      <c r="D138" s="12">
        <f t="shared" si="11"/>
        <v>1928.2495063861334</v>
      </c>
      <c r="E138" s="13">
        <f t="shared" si="7"/>
        <v>590.08855606205043</v>
      </c>
      <c r="F138" s="13">
        <f t="shared" si="12"/>
        <v>1338.1609503240829</v>
      </c>
      <c r="G138" s="13">
        <f t="shared" si="13"/>
        <v>268838.29070382041</v>
      </c>
    </row>
    <row r="139" spans="1:7" ht="25" customHeight="1" x14ac:dyDescent="0.2">
      <c r="A139" s="10">
        <f t="shared" si="8"/>
        <v>123</v>
      </c>
      <c r="B139" s="11">
        <f t="shared" si="9"/>
        <v>48102</v>
      </c>
      <c r="C139" s="13">
        <f t="shared" si="10"/>
        <v>268838.29070382041</v>
      </c>
      <c r="D139" s="12">
        <f t="shared" si="11"/>
        <v>1928.2495063861334</v>
      </c>
      <c r="E139" s="13">
        <f t="shared" si="7"/>
        <v>593.01932922382525</v>
      </c>
      <c r="F139" s="13">
        <f t="shared" si="12"/>
        <v>1335.2301771623081</v>
      </c>
      <c r="G139" s="13">
        <f t="shared" si="13"/>
        <v>268245.27137459657</v>
      </c>
    </row>
    <row r="140" spans="1:7" ht="25" customHeight="1" x14ac:dyDescent="0.2">
      <c r="A140" s="10">
        <f t="shared" si="8"/>
        <v>124</v>
      </c>
      <c r="B140" s="11">
        <f t="shared" si="9"/>
        <v>48132</v>
      </c>
      <c r="C140" s="13">
        <f t="shared" si="10"/>
        <v>268245.27137459657</v>
      </c>
      <c r="D140" s="12">
        <f t="shared" si="11"/>
        <v>1928.2495063861334</v>
      </c>
      <c r="E140" s="13">
        <f t="shared" si="7"/>
        <v>595.96465855897031</v>
      </c>
      <c r="F140" s="13">
        <f t="shared" si="12"/>
        <v>1332.284847827163</v>
      </c>
      <c r="G140" s="13">
        <f t="shared" si="13"/>
        <v>267649.30671603762</v>
      </c>
    </row>
    <row r="141" spans="1:7" ht="25" customHeight="1" x14ac:dyDescent="0.2">
      <c r="A141" s="10">
        <f t="shared" si="8"/>
        <v>125</v>
      </c>
      <c r="B141" s="11">
        <f t="shared" si="9"/>
        <v>48163</v>
      </c>
      <c r="C141" s="13">
        <f t="shared" si="10"/>
        <v>267649.30671603762</v>
      </c>
      <c r="D141" s="12">
        <f t="shared" si="11"/>
        <v>1928.2495063861334</v>
      </c>
      <c r="E141" s="13">
        <f t="shared" si="7"/>
        <v>598.92461636314647</v>
      </c>
      <c r="F141" s="13">
        <f t="shared" si="12"/>
        <v>1329.3248900229869</v>
      </c>
      <c r="G141" s="13">
        <f t="shared" si="13"/>
        <v>267050.38209967449</v>
      </c>
    </row>
    <row r="142" spans="1:7" ht="25" customHeight="1" x14ac:dyDescent="0.2">
      <c r="A142" s="10">
        <f t="shared" si="8"/>
        <v>126</v>
      </c>
      <c r="B142" s="11">
        <f t="shared" si="9"/>
        <v>48193</v>
      </c>
      <c r="C142" s="13">
        <f t="shared" si="10"/>
        <v>267050.38209967449</v>
      </c>
      <c r="D142" s="12">
        <f t="shared" si="11"/>
        <v>1928.2495063861334</v>
      </c>
      <c r="E142" s="13">
        <f t="shared" si="7"/>
        <v>601.89927529108331</v>
      </c>
      <c r="F142" s="13">
        <f t="shared" si="12"/>
        <v>1326.35023109505</v>
      </c>
      <c r="G142" s="13">
        <f t="shared" si="13"/>
        <v>266448.48282438342</v>
      </c>
    </row>
    <row r="143" spans="1:7" ht="25" customHeight="1" x14ac:dyDescent="0.2">
      <c r="A143" s="10">
        <f t="shared" si="8"/>
        <v>127</v>
      </c>
      <c r="B143" s="11">
        <f t="shared" si="9"/>
        <v>48224</v>
      </c>
      <c r="C143" s="13">
        <f t="shared" si="10"/>
        <v>266448.48282438342</v>
      </c>
      <c r="D143" s="12">
        <f t="shared" si="11"/>
        <v>1928.2495063861334</v>
      </c>
      <c r="E143" s="13">
        <f t="shared" si="7"/>
        <v>604.88870835836224</v>
      </c>
      <c r="F143" s="13">
        <f t="shared" si="12"/>
        <v>1323.3607980277711</v>
      </c>
      <c r="G143" s="13">
        <f t="shared" si="13"/>
        <v>265843.59411602508</v>
      </c>
    </row>
    <row r="144" spans="1:7" ht="25" customHeight="1" x14ac:dyDescent="0.2">
      <c r="A144" s="10">
        <f t="shared" si="8"/>
        <v>128</v>
      </c>
      <c r="B144" s="11">
        <f t="shared" si="9"/>
        <v>48255</v>
      </c>
      <c r="C144" s="13">
        <f t="shared" si="10"/>
        <v>265843.59411602508</v>
      </c>
      <c r="D144" s="12">
        <f t="shared" si="11"/>
        <v>1928.2495063861334</v>
      </c>
      <c r="E144" s="13">
        <f t="shared" si="7"/>
        <v>607.89298894320882</v>
      </c>
      <c r="F144" s="13">
        <f t="shared" si="12"/>
        <v>1320.3565174429245</v>
      </c>
      <c r="G144" s="13">
        <f t="shared" si="13"/>
        <v>265235.70112708188</v>
      </c>
    </row>
    <row r="145" spans="1:7" ht="25" customHeight="1" x14ac:dyDescent="0.2">
      <c r="A145" s="10">
        <f t="shared" si="8"/>
        <v>129</v>
      </c>
      <c r="B145" s="11">
        <f t="shared" si="9"/>
        <v>48284</v>
      </c>
      <c r="C145" s="13">
        <f t="shared" si="10"/>
        <v>265235.70112708188</v>
      </c>
      <c r="D145" s="12">
        <f t="shared" si="11"/>
        <v>1928.2495063861334</v>
      </c>
      <c r="E145" s="13">
        <f t="shared" si="7"/>
        <v>610.9121907882934</v>
      </c>
      <c r="F145" s="13">
        <f t="shared" si="12"/>
        <v>1317.33731559784</v>
      </c>
      <c r="G145" s="13">
        <f t="shared" si="13"/>
        <v>264624.78893629357</v>
      </c>
    </row>
    <row r="146" spans="1:7" ht="25" customHeight="1" x14ac:dyDescent="0.2">
      <c r="A146" s="10">
        <f t="shared" si="8"/>
        <v>130</v>
      </c>
      <c r="B146" s="11">
        <f t="shared" si="9"/>
        <v>48315</v>
      </c>
      <c r="C146" s="13">
        <f t="shared" si="10"/>
        <v>264624.78893629357</v>
      </c>
      <c r="D146" s="12">
        <f t="shared" si="11"/>
        <v>1928.2495063861334</v>
      </c>
      <c r="E146" s="13">
        <f t="shared" ref="E146:E209" si="14">D146-F146</f>
        <v>613.94638800254188</v>
      </c>
      <c r="F146" s="13">
        <f t="shared" si="12"/>
        <v>1314.3031183835915</v>
      </c>
      <c r="G146" s="13">
        <f t="shared" si="13"/>
        <v>264010.84254829102</v>
      </c>
    </row>
    <row r="147" spans="1:7" ht="25" customHeight="1" x14ac:dyDescent="0.2">
      <c r="A147" s="10">
        <f t="shared" ref="A147:A210" si="15">ROW()-16</f>
        <v>131</v>
      </c>
      <c r="B147" s="11">
        <f t="shared" ref="B147:B210" si="16">IF(G146=0,"",DATE($E$7,$C$7+A147,$D$7))</f>
        <v>48345</v>
      </c>
      <c r="C147" s="13">
        <f t="shared" ref="C147:C210" si="17">IF(G146&lt;0.01,0,G146)</f>
        <v>264010.84254829102</v>
      </c>
      <c r="D147" s="12">
        <f t="shared" ref="D147:D210" si="18">IF(G146+F147&lt;$C$9,G146+F147,IF(C147=0,0,$C$9))</f>
        <v>1928.2495063861334</v>
      </c>
      <c r="E147" s="13">
        <f t="shared" si="14"/>
        <v>616.99565506295448</v>
      </c>
      <c r="F147" s="13">
        <f t="shared" ref="F147:F210" si="19">C147*($C$4/$C$6)</f>
        <v>1311.2538513231789</v>
      </c>
      <c r="G147" s="13">
        <f t="shared" ref="G147:G210" si="20">IF(C147-E147&lt;0.01,0,C147-E147)</f>
        <v>263393.84689322807</v>
      </c>
    </row>
    <row r="148" spans="1:7" ht="25" customHeight="1" x14ac:dyDescent="0.2">
      <c r="A148" s="10">
        <f t="shared" si="15"/>
        <v>132</v>
      </c>
      <c r="B148" s="11">
        <f t="shared" si="16"/>
        <v>48376</v>
      </c>
      <c r="C148" s="13">
        <f t="shared" si="17"/>
        <v>263393.84689322807</v>
      </c>
      <c r="D148" s="12">
        <f t="shared" si="18"/>
        <v>1928.2495063861334</v>
      </c>
      <c r="E148" s="13">
        <f t="shared" si="14"/>
        <v>620.06006681643385</v>
      </c>
      <c r="F148" s="13">
        <f t="shared" si="19"/>
        <v>1308.1894395696995</v>
      </c>
      <c r="G148" s="13">
        <f t="shared" si="20"/>
        <v>262773.78682641161</v>
      </c>
    </row>
    <row r="149" spans="1:7" ht="25" customHeight="1" x14ac:dyDescent="0.2">
      <c r="A149" s="10">
        <f t="shared" si="15"/>
        <v>133</v>
      </c>
      <c r="B149" s="11">
        <f t="shared" si="16"/>
        <v>48406</v>
      </c>
      <c r="C149" s="13">
        <f t="shared" si="17"/>
        <v>262773.78682641161</v>
      </c>
      <c r="D149" s="12">
        <f t="shared" si="18"/>
        <v>1928.2495063861334</v>
      </c>
      <c r="E149" s="13">
        <f t="shared" si="14"/>
        <v>623.13969848162219</v>
      </c>
      <c r="F149" s="13">
        <f t="shared" si="19"/>
        <v>1305.1098079045112</v>
      </c>
      <c r="G149" s="13">
        <f t="shared" si="20"/>
        <v>262150.64712793002</v>
      </c>
    </row>
    <row r="150" spans="1:7" ht="25" customHeight="1" x14ac:dyDescent="0.2">
      <c r="A150" s="10">
        <f t="shared" si="15"/>
        <v>134</v>
      </c>
      <c r="B150" s="11">
        <f t="shared" si="16"/>
        <v>48437</v>
      </c>
      <c r="C150" s="13">
        <f t="shared" si="17"/>
        <v>262150.64712793002</v>
      </c>
      <c r="D150" s="12">
        <f t="shared" si="18"/>
        <v>1928.2495063861334</v>
      </c>
      <c r="E150" s="13">
        <f t="shared" si="14"/>
        <v>626.2346256507476</v>
      </c>
      <c r="F150" s="13">
        <f t="shared" si="19"/>
        <v>1302.0148807353858</v>
      </c>
      <c r="G150" s="13">
        <f t="shared" si="20"/>
        <v>261524.41250227927</v>
      </c>
    </row>
    <row r="151" spans="1:7" ht="25" customHeight="1" x14ac:dyDescent="0.2">
      <c r="A151" s="10">
        <f t="shared" si="15"/>
        <v>135</v>
      </c>
      <c r="B151" s="11">
        <f t="shared" si="16"/>
        <v>48468</v>
      </c>
      <c r="C151" s="13">
        <f t="shared" si="17"/>
        <v>261524.41250227927</v>
      </c>
      <c r="D151" s="12">
        <f t="shared" si="18"/>
        <v>1928.2495063861334</v>
      </c>
      <c r="E151" s="13">
        <f t="shared" si="14"/>
        <v>629.34492429147963</v>
      </c>
      <c r="F151" s="13">
        <f t="shared" si="19"/>
        <v>1298.9045820946537</v>
      </c>
      <c r="G151" s="13">
        <f t="shared" si="20"/>
        <v>260895.06757798779</v>
      </c>
    </row>
    <row r="152" spans="1:7" ht="25" customHeight="1" x14ac:dyDescent="0.2">
      <c r="A152" s="10">
        <f t="shared" si="15"/>
        <v>136</v>
      </c>
      <c r="B152" s="11">
        <f t="shared" si="16"/>
        <v>48498</v>
      </c>
      <c r="C152" s="13">
        <f t="shared" si="17"/>
        <v>260895.06757798779</v>
      </c>
      <c r="D152" s="12">
        <f t="shared" si="18"/>
        <v>1928.2495063861334</v>
      </c>
      <c r="E152" s="13">
        <f t="shared" si="14"/>
        <v>632.47067074879396</v>
      </c>
      <c r="F152" s="13">
        <f t="shared" si="19"/>
        <v>1295.7788356373394</v>
      </c>
      <c r="G152" s="13">
        <f t="shared" si="20"/>
        <v>260262.596907239</v>
      </c>
    </row>
    <row r="153" spans="1:7" ht="25" customHeight="1" x14ac:dyDescent="0.2">
      <c r="A153" s="10">
        <f t="shared" si="15"/>
        <v>137</v>
      </c>
      <c r="B153" s="11">
        <f t="shared" si="16"/>
        <v>48529</v>
      </c>
      <c r="C153" s="13">
        <f t="shared" si="17"/>
        <v>260262.596907239</v>
      </c>
      <c r="D153" s="12">
        <f t="shared" si="18"/>
        <v>1928.2495063861334</v>
      </c>
      <c r="E153" s="13">
        <f t="shared" si="14"/>
        <v>635.61194174684624</v>
      </c>
      <c r="F153" s="13">
        <f t="shared" si="19"/>
        <v>1292.6375646392871</v>
      </c>
      <c r="G153" s="13">
        <f t="shared" si="20"/>
        <v>259626.98496549216</v>
      </c>
    </row>
    <row r="154" spans="1:7" ht="25" customHeight="1" x14ac:dyDescent="0.2">
      <c r="A154" s="10">
        <f t="shared" si="15"/>
        <v>138</v>
      </c>
      <c r="B154" s="11">
        <f t="shared" si="16"/>
        <v>48559</v>
      </c>
      <c r="C154" s="13">
        <f t="shared" si="17"/>
        <v>259626.98496549216</v>
      </c>
      <c r="D154" s="12">
        <f t="shared" si="18"/>
        <v>1928.2495063861334</v>
      </c>
      <c r="E154" s="13">
        <f t="shared" si="14"/>
        <v>638.7688143908556</v>
      </c>
      <c r="F154" s="13">
        <f t="shared" si="19"/>
        <v>1289.4806919952778</v>
      </c>
      <c r="G154" s="13">
        <f t="shared" si="20"/>
        <v>258988.21615110131</v>
      </c>
    </row>
    <row r="155" spans="1:7" ht="25" customHeight="1" x14ac:dyDescent="0.2">
      <c r="A155" s="10">
        <f t="shared" si="15"/>
        <v>139</v>
      </c>
      <c r="B155" s="11">
        <f t="shared" si="16"/>
        <v>48590</v>
      </c>
      <c r="C155" s="13">
        <f t="shared" si="17"/>
        <v>258988.21615110131</v>
      </c>
      <c r="D155" s="12">
        <f t="shared" si="18"/>
        <v>1928.2495063861334</v>
      </c>
      <c r="E155" s="13">
        <f t="shared" si="14"/>
        <v>641.94136616899686</v>
      </c>
      <c r="F155" s="13">
        <f t="shared" si="19"/>
        <v>1286.3081402171365</v>
      </c>
      <c r="G155" s="13">
        <f t="shared" si="20"/>
        <v>258346.27478493232</v>
      </c>
    </row>
    <row r="156" spans="1:7" ht="25" customHeight="1" x14ac:dyDescent="0.2">
      <c r="A156" s="10">
        <f t="shared" si="15"/>
        <v>140</v>
      </c>
      <c r="B156" s="11">
        <f t="shared" si="16"/>
        <v>48621</v>
      </c>
      <c r="C156" s="13">
        <f t="shared" si="17"/>
        <v>258346.27478493232</v>
      </c>
      <c r="D156" s="12">
        <f t="shared" si="18"/>
        <v>1928.2495063861334</v>
      </c>
      <c r="E156" s="13">
        <f t="shared" si="14"/>
        <v>645.1296749543028</v>
      </c>
      <c r="F156" s="13">
        <f t="shared" si="19"/>
        <v>1283.1198314318306</v>
      </c>
      <c r="G156" s="13">
        <f t="shared" si="20"/>
        <v>257701.14510997801</v>
      </c>
    </row>
    <row r="157" spans="1:7" ht="25" customHeight="1" x14ac:dyDescent="0.2">
      <c r="A157" s="10">
        <f t="shared" si="15"/>
        <v>141</v>
      </c>
      <c r="B157" s="11">
        <f t="shared" si="16"/>
        <v>48649</v>
      </c>
      <c r="C157" s="13">
        <f t="shared" si="17"/>
        <v>257701.14510997801</v>
      </c>
      <c r="D157" s="12">
        <f t="shared" si="18"/>
        <v>1928.2495063861334</v>
      </c>
      <c r="E157" s="13">
        <f t="shared" si="14"/>
        <v>648.33381900657582</v>
      </c>
      <c r="F157" s="13">
        <f t="shared" si="19"/>
        <v>1279.9156873795575</v>
      </c>
      <c r="G157" s="13">
        <f t="shared" si="20"/>
        <v>257052.81129097144</v>
      </c>
    </row>
    <row r="158" spans="1:7" ht="25" customHeight="1" x14ac:dyDescent="0.2">
      <c r="A158" s="10">
        <f t="shared" si="15"/>
        <v>142</v>
      </c>
      <c r="B158" s="11">
        <f t="shared" si="16"/>
        <v>48680</v>
      </c>
      <c r="C158" s="13">
        <f t="shared" si="17"/>
        <v>257052.81129097144</v>
      </c>
      <c r="D158" s="12">
        <f t="shared" si="18"/>
        <v>1928.2495063861334</v>
      </c>
      <c r="E158" s="13">
        <f t="shared" si="14"/>
        <v>651.55387697430842</v>
      </c>
      <c r="F158" s="13">
        <f t="shared" si="19"/>
        <v>1276.6956294118249</v>
      </c>
      <c r="G158" s="13">
        <f t="shared" si="20"/>
        <v>256401.25741399714</v>
      </c>
    </row>
    <row r="159" spans="1:7" ht="25" customHeight="1" x14ac:dyDescent="0.2">
      <c r="A159" s="10">
        <f t="shared" si="15"/>
        <v>143</v>
      </c>
      <c r="B159" s="11">
        <f t="shared" si="16"/>
        <v>48710</v>
      </c>
      <c r="C159" s="13">
        <f t="shared" si="17"/>
        <v>256401.25741399714</v>
      </c>
      <c r="D159" s="12">
        <f t="shared" si="18"/>
        <v>1928.2495063861334</v>
      </c>
      <c r="E159" s="13">
        <f t="shared" si="14"/>
        <v>654.78992789661424</v>
      </c>
      <c r="F159" s="13">
        <f t="shared" si="19"/>
        <v>1273.4595784895191</v>
      </c>
      <c r="G159" s="13">
        <f t="shared" si="20"/>
        <v>255746.46748610053</v>
      </c>
    </row>
    <row r="160" spans="1:7" ht="25" customHeight="1" x14ac:dyDescent="0.2">
      <c r="A160" s="10">
        <f t="shared" si="15"/>
        <v>144</v>
      </c>
      <c r="B160" s="11">
        <f t="shared" si="16"/>
        <v>48741</v>
      </c>
      <c r="C160" s="13">
        <f t="shared" si="17"/>
        <v>255746.46748610053</v>
      </c>
      <c r="D160" s="12">
        <f t="shared" si="18"/>
        <v>1928.2495063861334</v>
      </c>
      <c r="E160" s="13">
        <f t="shared" si="14"/>
        <v>658.04205120516735</v>
      </c>
      <c r="F160" s="13">
        <f t="shared" si="19"/>
        <v>1270.207455180966</v>
      </c>
      <c r="G160" s="13">
        <f t="shared" si="20"/>
        <v>255088.42543489535</v>
      </c>
    </row>
    <row r="161" spans="1:7" ht="25" customHeight="1" x14ac:dyDescent="0.2">
      <c r="A161" s="10">
        <f t="shared" si="15"/>
        <v>145</v>
      </c>
      <c r="B161" s="11">
        <f t="shared" si="16"/>
        <v>48771</v>
      </c>
      <c r="C161" s="13">
        <f t="shared" si="17"/>
        <v>255088.42543489535</v>
      </c>
      <c r="D161" s="12">
        <f t="shared" si="18"/>
        <v>1928.2495063861334</v>
      </c>
      <c r="E161" s="13">
        <f t="shared" si="14"/>
        <v>661.31032672615311</v>
      </c>
      <c r="F161" s="13">
        <f t="shared" si="19"/>
        <v>1266.9391796599803</v>
      </c>
      <c r="G161" s="13">
        <f t="shared" si="20"/>
        <v>254427.11510816921</v>
      </c>
    </row>
    <row r="162" spans="1:7" ht="25" customHeight="1" x14ac:dyDescent="0.2">
      <c r="A162" s="10">
        <f t="shared" si="15"/>
        <v>146</v>
      </c>
      <c r="B162" s="11">
        <f t="shared" si="16"/>
        <v>48802</v>
      </c>
      <c r="C162" s="13">
        <f t="shared" si="17"/>
        <v>254427.11510816921</v>
      </c>
      <c r="D162" s="12">
        <f t="shared" si="18"/>
        <v>1928.2495063861334</v>
      </c>
      <c r="E162" s="13">
        <f t="shared" si="14"/>
        <v>664.59483468222629</v>
      </c>
      <c r="F162" s="13">
        <f t="shared" si="19"/>
        <v>1263.6546717039071</v>
      </c>
      <c r="G162" s="13">
        <f t="shared" si="20"/>
        <v>253762.52027348697</v>
      </c>
    </row>
    <row r="163" spans="1:7" ht="25" customHeight="1" x14ac:dyDescent="0.2">
      <c r="A163" s="10">
        <f t="shared" si="15"/>
        <v>147</v>
      </c>
      <c r="B163" s="11">
        <f t="shared" si="16"/>
        <v>48833</v>
      </c>
      <c r="C163" s="13">
        <f t="shared" si="17"/>
        <v>253762.52027348697</v>
      </c>
      <c r="D163" s="12">
        <f t="shared" si="18"/>
        <v>1928.2495063861334</v>
      </c>
      <c r="E163" s="13">
        <f t="shared" si="14"/>
        <v>667.89565569448132</v>
      </c>
      <c r="F163" s="13">
        <f t="shared" si="19"/>
        <v>1260.353850691652</v>
      </c>
      <c r="G163" s="13">
        <f t="shared" si="20"/>
        <v>253094.62461779249</v>
      </c>
    </row>
    <row r="164" spans="1:7" ht="25" customHeight="1" x14ac:dyDescent="0.2">
      <c r="A164" s="10">
        <f t="shared" si="15"/>
        <v>148</v>
      </c>
      <c r="B164" s="11">
        <f t="shared" si="16"/>
        <v>48863</v>
      </c>
      <c r="C164" s="13">
        <f t="shared" si="17"/>
        <v>253094.62461779249</v>
      </c>
      <c r="D164" s="12">
        <f t="shared" si="18"/>
        <v>1928.2495063861334</v>
      </c>
      <c r="E164" s="13">
        <f t="shared" si="14"/>
        <v>671.21287078443061</v>
      </c>
      <c r="F164" s="13">
        <f t="shared" si="19"/>
        <v>1257.0366356017028</v>
      </c>
      <c r="G164" s="13">
        <f t="shared" si="20"/>
        <v>252423.41174700807</v>
      </c>
    </row>
    <row r="165" spans="1:7" ht="25" customHeight="1" x14ac:dyDescent="0.2">
      <c r="A165" s="10">
        <f t="shared" si="15"/>
        <v>149</v>
      </c>
      <c r="B165" s="11">
        <f t="shared" si="16"/>
        <v>48894</v>
      </c>
      <c r="C165" s="13">
        <f t="shared" si="17"/>
        <v>252423.41174700807</v>
      </c>
      <c r="D165" s="12">
        <f t="shared" si="18"/>
        <v>1928.2495063861334</v>
      </c>
      <c r="E165" s="13">
        <f t="shared" si="14"/>
        <v>674.54656137599318</v>
      </c>
      <c r="F165" s="13">
        <f t="shared" si="19"/>
        <v>1253.7029450101402</v>
      </c>
      <c r="G165" s="13">
        <f t="shared" si="20"/>
        <v>251748.86518563208</v>
      </c>
    </row>
    <row r="166" spans="1:7" ht="25" customHeight="1" x14ac:dyDescent="0.2">
      <c r="A166" s="10">
        <f t="shared" si="15"/>
        <v>150</v>
      </c>
      <c r="B166" s="11">
        <f t="shared" si="16"/>
        <v>48924</v>
      </c>
      <c r="C166" s="13">
        <f t="shared" si="17"/>
        <v>251748.86518563208</v>
      </c>
      <c r="D166" s="12">
        <f t="shared" si="18"/>
        <v>1928.2495063861334</v>
      </c>
      <c r="E166" s="13">
        <f t="shared" si="14"/>
        <v>677.89680929749397</v>
      </c>
      <c r="F166" s="13">
        <f t="shared" si="19"/>
        <v>1250.3526970886394</v>
      </c>
      <c r="G166" s="13">
        <f t="shared" si="20"/>
        <v>251070.96837633458</v>
      </c>
    </row>
    <row r="167" spans="1:7" ht="25" customHeight="1" x14ac:dyDescent="0.2">
      <c r="A167" s="10">
        <f t="shared" si="15"/>
        <v>151</v>
      </c>
      <c r="B167" s="11">
        <f t="shared" si="16"/>
        <v>48955</v>
      </c>
      <c r="C167" s="13">
        <f t="shared" si="17"/>
        <v>251070.96837633458</v>
      </c>
      <c r="D167" s="12">
        <f t="shared" si="18"/>
        <v>1928.2495063861334</v>
      </c>
      <c r="E167" s="13">
        <f t="shared" si="14"/>
        <v>681.26369678367155</v>
      </c>
      <c r="F167" s="13">
        <f t="shared" si="19"/>
        <v>1246.9858096024618</v>
      </c>
      <c r="G167" s="13">
        <f t="shared" si="20"/>
        <v>250389.70467955092</v>
      </c>
    </row>
    <row r="168" spans="1:7" ht="25" customHeight="1" x14ac:dyDescent="0.2">
      <c r="A168" s="10">
        <f t="shared" si="15"/>
        <v>152</v>
      </c>
      <c r="B168" s="11">
        <f t="shared" si="16"/>
        <v>48986</v>
      </c>
      <c r="C168" s="13">
        <f t="shared" si="17"/>
        <v>250389.70467955092</v>
      </c>
      <c r="D168" s="12">
        <f t="shared" si="18"/>
        <v>1928.2495063861334</v>
      </c>
      <c r="E168" s="13">
        <f t="shared" si="14"/>
        <v>684.64730647769693</v>
      </c>
      <c r="F168" s="13">
        <f t="shared" si="19"/>
        <v>1243.6021999084364</v>
      </c>
      <c r="G168" s="13">
        <f t="shared" si="20"/>
        <v>249705.05737307321</v>
      </c>
    </row>
    <row r="169" spans="1:7" ht="25" customHeight="1" x14ac:dyDescent="0.2">
      <c r="A169" s="10">
        <f t="shared" si="15"/>
        <v>153</v>
      </c>
      <c r="B169" s="11">
        <f t="shared" si="16"/>
        <v>49014</v>
      </c>
      <c r="C169" s="13">
        <f t="shared" si="17"/>
        <v>249705.05737307321</v>
      </c>
      <c r="D169" s="12">
        <f t="shared" si="18"/>
        <v>1928.2495063861334</v>
      </c>
      <c r="E169" s="13">
        <f t="shared" si="14"/>
        <v>688.04772143320292</v>
      </c>
      <c r="F169" s="13">
        <f t="shared" si="19"/>
        <v>1240.2017849529304</v>
      </c>
      <c r="G169" s="13">
        <f t="shared" si="20"/>
        <v>249017.00965164002</v>
      </c>
    </row>
    <row r="170" spans="1:7" ht="25" customHeight="1" x14ac:dyDescent="0.2">
      <c r="A170" s="10">
        <f t="shared" si="15"/>
        <v>154</v>
      </c>
      <c r="B170" s="11">
        <f t="shared" si="16"/>
        <v>49045</v>
      </c>
      <c r="C170" s="13">
        <f t="shared" si="17"/>
        <v>249017.00965164002</v>
      </c>
      <c r="D170" s="12">
        <f t="shared" si="18"/>
        <v>1928.2495063861334</v>
      </c>
      <c r="E170" s="13">
        <f t="shared" si="14"/>
        <v>691.46502511632116</v>
      </c>
      <c r="F170" s="13">
        <f t="shared" si="19"/>
        <v>1236.7844812698122</v>
      </c>
      <c r="G170" s="13">
        <f t="shared" si="20"/>
        <v>248325.54462652371</v>
      </c>
    </row>
    <row r="171" spans="1:7" ht="25" customHeight="1" x14ac:dyDescent="0.2">
      <c r="A171" s="10">
        <f t="shared" si="15"/>
        <v>155</v>
      </c>
      <c r="B171" s="11">
        <f t="shared" si="16"/>
        <v>49075</v>
      </c>
      <c r="C171" s="13">
        <f t="shared" si="17"/>
        <v>248325.54462652371</v>
      </c>
      <c r="D171" s="12">
        <f t="shared" si="18"/>
        <v>1928.2495063861334</v>
      </c>
      <c r="E171" s="13">
        <f t="shared" si="14"/>
        <v>694.89930140773208</v>
      </c>
      <c r="F171" s="13">
        <f t="shared" si="19"/>
        <v>1233.3502049784013</v>
      </c>
      <c r="G171" s="13">
        <f t="shared" si="20"/>
        <v>247630.64532511597</v>
      </c>
    </row>
    <row r="172" spans="1:7" ht="25" customHeight="1" x14ac:dyDescent="0.2">
      <c r="A172" s="10">
        <f t="shared" si="15"/>
        <v>156</v>
      </c>
      <c r="B172" s="11">
        <f t="shared" si="16"/>
        <v>49106</v>
      </c>
      <c r="C172" s="13">
        <f t="shared" si="17"/>
        <v>247630.64532511597</v>
      </c>
      <c r="D172" s="12">
        <f t="shared" si="18"/>
        <v>1928.2495063861334</v>
      </c>
      <c r="E172" s="13">
        <f t="shared" si="14"/>
        <v>698.35063460472406</v>
      </c>
      <c r="F172" s="13">
        <f t="shared" si="19"/>
        <v>1229.8988717814093</v>
      </c>
      <c r="G172" s="13">
        <f t="shared" si="20"/>
        <v>246932.29469051125</v>
      </c>
    </row>
    <row r="173" spans="1:7" ht="25" customHeight="1" x14ac:dyDescent="0.2">
      <c r="A173" s="10">
        <f t="shared" si="15"/>
        <v>157</v>
      </c>
      <c r="B173" s="11">
        <f t="shared" si="16"/>
        <v>49136</v>
      </c>
      <c r="C173" s="13">
        <f t="shared" si="17"/>
        <v>246932.29469051125</v>
      </c>
      <c r="D173" s="12">
        <f t="shared" si="18"/>
        <v>1928.2495063861334</v>
      </c>
      <c r="E173" s="13">
        <f t="shared" si="14"/>
        <v>701.81910942326067</v>
      </c>
      <c r="F173" s="13">
        <f t="shared" si="19"/>
        <v>1226.4303969628727</v>
      </c>
      <c r="G173" s="13">
        <f t="shared" si="20"/>
        <v>246230.47558108799</v>
      </c>
    </row>
    <row r="174" spans="1:7" ht="25" customHeight="1" x14ac:dyDescent="0.2">
      <c r="A174" s="10">
        <f t="shared" si="15"/>
        <v>158</v>
      </c>
      <c r="B174" s="11">
        <f t="shared" si="16"/>
        <v>49167</v>
      </c>
      <c r="C174" s="13">
        <f t="shared" si="17"/>
        <v>246230.47558108799</v>
      </c>
      <c r="D174" s="12">
        <f t="shared" si="18"/>
        <v>1928.2495063861334</v>
      </c>
      <c r="E174" s="13">
        <f t="shared" si="14"/>
        <v>705.30481100006295</v>
      </c>
      <c r="F174" s="13">
        <f t="shared" si="19"/>
        <v>1222.9446953860704</v>
      </c>
      <c r="G174" s="13">
        <f t="shared" si="20"/>
        <v>245525.17077008792</v>
      </c>
    </row>
    <row r="175" spans="1:7" ht="25" customHeight="1" x14ac:dyDescent="0.2">
      <c r="A175" s="10">
        <f t="shared" si="15"/>
        <v>159</v>
      </c>
      <c r="B175" s="11">
        <f t="shared" si="16"/>
        <v>49198</v>
      </c>
      <c r="C175" s="13">
        <f t="shared" si="17"/>
        <v>245525.17077008792</v>
      </c>
      <c r="D175" s="12">
        <f t="shared" si="18"/>
        <v>1928.2495063861334</v>
      </c>
      <c r="E175" s="13">
        <f t="shared" si="14"/>
        <v>708.80782489469652</v>
      </c>
      <c r="F175" s="13">
        <f t="shared" si="19"/>
        <v>1219.4416814914368</v>
      </c>
      <c r="G175" s="13">
        <f t="shared" si="20"/>
        <v>244816.36294519322</v>
      </c>
    </row>
    <row r="176" spans="1:7" ht="25" customHeight="1" x14ac:dyDescent="0.2">
      <c r="A176" s="10">
        <f t="shared" si="15"/>
        <v>160</v>
      </c>
      <c r="B176" s="11">
        <f t="shared" si="16"/>
        <v>49228</v>
      </c>
      <c r="C176" s="13">
        <f t="shared" si="17"/>
        <v>244816.36294519322</v>
      </c>
      <c r="D176" s="12">
        <f t="shared" si="18"/>
        <v>1928.2495063861334</v>
      </c>
      <c r="E176" s="13">
        <f t="shared" si="14"/>
        <v>712.3282370916736</v>
      </c>
      <c r="F176" s="13">
        <f t="shared" si="19"/>
        <v>1215.9212692944598</v>
      </c>
      <c r="G176" s="13">
        <f t="shared" si="20"/>
        <v>244104.03470810154</v>
      </c>
    </row>
    <row r="177" spans="1:7" ht="25" customHeight="1" x14ac:dyDescent="0.2">
      <c r="A177" s="10">
        <f t="shared" si="15"/>
        <v>161</v>
      </c>
      <c r="B177" s="11">
        <f t="shared" si="16"/>
        <v>49259</v>
      </c>
      <c r="C177" s="13">
        <f t="shared" si="17"/>
        <v>244104.03470810154</v>
      </c>
      <c r="D177" s="12">
        <f t="shared" si="18"/>
        <v>1928.2495063861334</v>
      </c>
      <c r="E177" s="13">
        <f t="shared" si="14"/>
        <v>715.86613400256238</v>
      </c>
      <c r="F177" s="13">
        <f t="shared" si="19"/>
        <v>1212.383372383571</v>
      </c>
      <c r="G177" s="13">
        <f t="shared" si="20"/>
        <v>243388.16857409896</v>
      </c>
    </row>
    <row r="178" spans="1:7" ht="25" customHeight="1" x14ac:dyDescent="0.2">
      <c r="A178" s="10">
        <f t="shared" si="15"/>
        <v>162</v>
      </c>
      <c r="B178" s="11">
        <f t="shared" si="16"/>
        <v>49289</v>
      </c>
      <c r="C178" s="13">
        <f t="shared" si="17"/>
        <v>243388.16857409896</v>
      </c>
      <c r="D178" s="12">
        <f t="shared" si="18"/>
        <v>1928.2495063861334</v>
      </c>
      <c r="E178" s="13">
        <f t="shared" si="14"/>
        <v>719.4216024681084</v>
      </c>
      <c r="F178" s="13">
        <f t="shared" si="19"/>
        <v>1208.827903918025</v>
      </c>
      <c r="G178" s="13">
        <f t="shared" si="20"/>
        <v>242668.74697163084</v>
      </c>
    </row>
    <row r="179" spans="1:7" ht="25" customHeight="1" x14ac:dyDescent="0.2">
      <c r="A179" s="10">
        <f t="shared" si="15"/>
        <v>163</v>
      </c>
      <c r="B179" s="11">
        <f t="shared" si="16"/>
        <v>49320</v>
      </c>
      <c r="C179" s="13">
        <f t="shared" si="17"/>
        <v>242668.74697163084</v>
      </c>
      <c r="D179" s="12">
        <f t="shared" si="18"/>
        <v>1928.2495063861334</v>
      </c>
      <c r="E179" s="13">
        <f t="shared" si="14"/>
        <v>722.99472976036668</v>
      </c>
      <c r="F179" s="13">
        <f t="shared" si="19"/>
        <v>1205.2547766257667</v>
      </c>
      <c r="G179" s="13">
        <f t="shared" si="20"/>
        <v>241945.75224187048</v>
      </c>
    </row>
    <row r="180" spans="1:7" ht="25" customHeight="1" x14ac:dyDescent="0.2">
      <c r="A180" s="10">
        <f t="shared" si="15"/>
        <v>164</v>
      </c>
      <c r="B180" s="11">
        <f t="shared" si="16"/>
        <v>49351</v>
      </c>
      <c r="C180" s="13">
        <f t="shared" si="17"/>
        <v>241945.75224187048</v>
      </c>
      <c r="D180" s="12">
        <f t="shared" si="18"/>
        <v>1928.2495063861334</v>
      </c>
      <c r="E180" s="13">
        <f t="shared" si="14"/>
        <v>726.58560358484328</v>
      </c>
      <c r="F180" s="13">
        <f t="shared" si="19"/>
        <v>1201.6639028012901</v>
      </c>
      <c r="G180" s="13">
        <f t="shared" si="20"/>
        <v>241219.16663828562</v>
      </c>
    </row>
    <row r="181" spans="1:7" ht="25" customHeight="1" x14ac:dyDescent="0.2">
      <c r="A181" s="10">
        <f t="shared" si="15"/>
        <v>165</v>
      </c>
      <c r="B181" s="11">
        <f t="shared" si="16"/>
        <v>49379</v>
      </c>
      <c r="C181" s="13">
        <f t="shared" si="17"/>
        <v>241219.16663828562</v>
      </c>
      <c r="D181" s="12">
        <f t="shared" si="18"/>
        <v>1928.2495063861334</v>
      </c>
      <c r="E181" s="13">
        <f t="shared" si="14"/>
        <v>730.19431208264814</v>
      </c>
      <c r="F181" s="13">
        <f t="shared" si="19"/>
        <v>1198.0551943034852</v>
      </c>
      <c r="G181" s="13">
        <f t="shared" si="20"/>
        <v>240488.97232620296</v>
      </c>
    </row>
    <row r="182" spans="1:7" ht="25" customHeight="1" x14ac:dyDescent="0.2">
      <c r="A182" s="10">
        <f t="shared" si="15"/>
        <v>166</v>
      </c>
      <c r="B182" s="11">
        <f t="shared" si="16"/>
        <v>49410</v>
      </c>
      <c r="C182" s="13">
        <f t="shared" si="17"/>
        <v>240488.97232620296</v>
      </c>
      <c r="D182" s="12">
        <f t="shared" si="18"/>
        <v>1928.2495063861334</v>
      </c>
      <c r="E182" s="13">
        <f t="shared" si="14"/>
        <v>733.82094383265849</v>
      </c>
      <c r="F182" s="13">
        <f t="shared" si="19"/>
        <v>1194.4285625534749</v>
      </c>
      <c r="G182" s="13">
        <f t="shared" si="20"/>
        <v>239755.1513823703</v>
      </c>
    </row>
    <row r="183" spans="1:7" ht="25" customHeight="1" x14ac:dyDescent="0.2">
      <c r="A183" s="10">
        <f t="shared" si="15"/>
        <v>167</v>
      </c>
      <c r="B183" s="11">
        <f t="shared" si="16"/>
        <v>49440</v>
      </c>
      <c r="C183" s="13">
        <f t="shared" si="17"/>
        <v>239755.1513823703</v>
      </c>
      <c r="D183" s="12">
        <f t="shared" si="18"/>
        <v>1928.2495063861334</v>
      </c>
      <c r="E183" s="13">
        <f t="shared" si="14"/>
        <v>737.46558785369416</v>
      </c>
      <c r="F183" s="13">
        <f t="shared" si="19"/>
        <v>1190.7839185324392</v>
      </c>
      <c r="G183" s="13">
        <f t="shared" si="20"/>
        <v>239017.68579451661</v>
      </c>
    </row>
    <row r="184" spans="1:7" ht="25" customHeight="1" x14ac:dyDescent="0.2">
      <c r="A184" s="10">
        <f t="shared" si="15"/>
        <v>168</v>
      </c>
      <c r="B184" s="11">
        <f t="shared" si="16"/>
        <v>49471</v>
      </c>
      <c r="C184" s="13">
        <f t="shared" si="17"/>
        <v>239017.68579451661</v>
      </c>
      <c r="D184" s="12">
        <f t="shared" si="18"/>
        <v>1928.2495063861334</v>
      </c>
      <c r="E184" s="13">
        <f t="shared" si="14"/>
        <v>741.12833360670083</v>
      </c>
      <c r="F184" s="13">
        <f t="shared" si="19"/>
        <v>1187.1211727794325</v>
      </c>
      <c r="G184" s="13">
        <f t="shared" si="20"/>
        <v>238276.55746090991</v>
      </c>
    </row>
    <row r="185" spans="1:7" ht="25" customHeight="1" x14ac:dyDescent="0.2">
      <c r="A185" s="10">
        <f t="shared" si="15"/>
        <v>169</v>
      </c>
      <c r="B185" s="11">
        <f t="shared" si="16"/>
        <v>49501</v>
      </c>
      <c r="C185" s="13">
        <f t="shared" si="17"/>
        <v>238276.55746090991</v>
      </c>
      <c r="D185" s="12">
        <f t="shared" si="18"/>
        <v>1928.2495063861334</v>
      </c>
      <c r="E185" s="13">
        <f t="shared" si="14"/>
        <v>744.80927099694736</v>
      </c>
      <c r="F185" s="13">
        <f t="shared" si="19"/>
        <v>1183.440235389186</v>
      </c>
      <c r="G185" s="13">
        <f t="shared" si="20"/>
        <v>237531.74818991296</v>
      </c>
    </row>
    <row r="186" spans="1:7" ht="25" customHeight="1" x14ac:dyDescent="0.2">
      <c r="A186" s="10">
        <f t="shared" si="15"/>
        <v>170</v>
      </c>
      <c r="B186" s="11">
        <f t="shared" si="16"/>
        <v>49532</v>
      </c>
      <c r="C186" s="13">
        <f t="shared" si="17"/>
        <v>237531.74818991296</v>
      </c>
      <c r="D186" s="12">
        <f t="shared" si="18"/>
        <v>1928.2495063861334</v>
      </c>
      <c r="E186" s="13">
        <f t="shared" si="14"/>
        <v>748.5084903762322</v>
      </c>
      <c r="F186" s="13">
        <f t="shared" si="19"/>
        <v>1179.7410160099012</v>
      </c>
      <c r="G186" s="13">
        <f t="shared" si="20"/>
        <v>236783.23969953673</v>
      </c>
    </row>
    <row r="187" spans="1:7" ht="25" customHeight="1" x14ac:dyDescent="0.2">
      <c r="A187" s="10">
        <f t="shared" si="15"/>
        <v>171</v>
      </c>
      <c r="B187" s="11">
        <f t="shared" si="16"/>
        <v>49563</v>
      </c>
      <c r="C187" s="13">
        <f t="shared" si="17"/>
        <v>236783.23969953673</v>
      </c>
      <c r="D187" s="12">
        <f t="shared" si="18"/>
        <v>1928.2495063861334</v>
      </c>
      <c r="E187" s="13">
        <f t="shared" si="14"/>
        <v>752.22608254510078</v>
      </c>
      <c r="F187" s="13">
        <f t="shared" si="19"/>
        <v>1176.0234238410326</v>
      </c>
      <c r="G187" s="13">
        <f t="shared" si="20"/>
        <v>236031.01361699164</v>
      </c>
    </row>
    <row r="188" spans="1:7" ht="25" customHeight="1" x14ac:dyDescent="0.2">
      <c r="A188" s="10">
        <f t="shared" si="15"/>
        <v>172</v>
      </c>
      <c r="B188" s="11">
        <f t="shared" si="16"/>
        <v>49593</v>
      </c>
      <c r="C188" s="13">
        <f t="shared" si="17"/>
        <v>236031.01361699164</v>
      </c>
      <c r="D188" s="12">
        <f t="shared" si="18"/>
        <v>1928.2495063861334</v>
      </c>
      <c r="E188" s="13">
        <f t="shared" si="14"/>
        <v>755.96213875507488</v>
      </c>
      <c r="F188" s="13">
        <f t="shared" si="19"/>
        <v>1172.2873676310585</v>
      </c>
      <c r="G188" s="13">
        <f t="shared" si="20"/>
        <v>235275.05147823656</v>
      </c>
    </row>
    <row r="189" spans="1:7" ht="25" customHeight="1" x14ac:dyDescent="0.2">
      <c r="A189" s="10">
        <f t="shared" si="15"/>
        <v>173</v>
      </c>
      <c r="B189" s="11">
        <f t="shared" si="16"/>
        <v>49624</v>
      </c>
      <c r="C189" s="13">
        <f t="shared" si="17"/>
        <v>235275.05147823656</v>
      </c>
      <c r="D189" s="12">
        <f t="shared" si="18"/>
        <v>1928.2495063861334</v>
      </c>
      <c r="E189" s="13">
        <f t="shared" si="14"/>
        <v>759.71675071089157</v>
      </c>
      <c r="F189" s="13">
        <f t="shared" si="19"/>
        <v>1168.5327556752418</v>
      </c>
      <c r="G189" s="13">
        <f t="shared" si="20"/>
        <v>234515.33472752568</v>
      </c>
    </row>
    <row r="190" spans="1:7" ht="25" customHeight="1" x14ac:dyDescent="0.2">
      <c r="A190" s="10">
        <f t="shared" si="15"/>
        <v>174</v>
      </c>
      <c r="B190" s="11">
        <f t="shared" si="16"/>
        <v>49654</v>
      </c>
      <c r="C190" s="13">
        <f t="shared" si="17"/>
        <v>234515.33472752568</v>
      </c>
      <c r="D190" s="12">
        <f t="shared" si="18"/>
        <v>1928.2495063861334</v>
      </c>
      <c r="E190" s="13">
        <f t="shared" si="14"/>
        <v>763.49001057275564</v>
      </c>
      <c r="F190" s="13">
        <f t="shared" si="19"/>
        <v>1164.7594958133777</v>
      </c>
      <c r="G190" s="13">
        <f t="shared" si="20"/>
        <v>233751.84471695294</v>
      </c>
    </row>
    <row r="191" spans="1:7" ht="25" customHeight="1" x14ac:dyDescent="0.2">
      <c r="A191" s="10">
        <f t="shared" si="15"/>
        <v>175</v>
      </c>
      <c r="B191" s="11">
        <f t="shared" si="16"/>
        <v>49685</v>
      </c>
      <c r="C191" s="13">
        <f t="shared" si="17"/>
        <v>233751.84471695294</v>
      </c>
      <c r="D191" s="12">
        <f t="shared" si="18"/>
        <v>1928.2495063861334</v>
      </c>
      <c r="E191" s="13">
        <f t="shared" si="14"/>
        <v>767.28201095860027</v>
      </c>
      <c r="F191" s="13">
        <f t="shared" si="19"/>
        <v>1160.9674954275331</v>
      </c>
      <c r="G191" s="13">
        <f t="shared" si="20"/>
        <v>232984.56270599435</v>
      </c>
    </row>
    <row r="192" spans="1:7" ht="25" customHeight="1" x14ac:dyDescent="0.2">
      <c r="A192" s="10">
        <f t="shared" si="15"/>
        <v>176</v>
      </c>
      <c r="B192" s="11">
        <f t="shared" si="16"/>
        <v>49716</v>
      </c>
      <c r="C192" s="13">
        <f t="shared" si="17"/>
        <v>232984.56270599435</v>
      </c>
      <c r="D192" s="12">
        <f t="shared" si="18"/>
        <v>1928.2495063861334</v>
      </c>
      <c r="E192" s="13">
        <f t="shared" si="14"/>
        <v>771.09284494636131</v>
      </c>
      <c r="F192" s="13">
        <f t="shared" si="19"/>
        <v>1157.1566614397721</v>
      </c>
      <c r="G192" s="13">
        <f t="shared" si="20"/>
        <v>232213.46986104798</v>
      </c>
    </row>
    <row r="193" spans="1:7" ht="25" customHeight="1" x14ac:dyDescent="0.2">
      <c r="A193" s="10">
        <f t="shared" si="15"/>
        <v>177</v>
      </c>
      <c r="B193" s="11">
        <f t="shared" si="16"/>
        <v>49745</v>
      </c>
      <c r="C193" s="13">
        <f t="shared" si="17"/>
        <v>232213.46986104798</v>
      </c>
      <c r="D193" s="12">
        <f t="shared" si="18"/>
        <v>1928.2495063861334</v>
      </c>
      <c r="E193" s="13">
        <f t="shared" si="14"/>
        <v>774.92260607626167</v>
      </c>
      <c r="F193" s="13">
        <f t="shared" si="19"/>
        <v>1153.3269003098717</v>
      </c>
      <c r="G193" s="13">
        <f t="shared" si="20"/>
        <v>231438.54725497172</v>
      </c>
    </row>
    <row r="194" spans="1:7" ht="25" customHeight="1" x14ac:dyDescent="0.2">
      <c r="A194" s="10">
        <f t="shared" si="15"/>
        <v>178</v>
      </c>
      <c r="B194" s="11">
        <f t="shared" si="16"/>
        <v>49776</v>
      </c>
      <c r="C194" s="13">
        <f t="shared" si="17"/>
        <v>231438.54725497172</v>
      </c>
      <c r="D194" s="12">
        <f t="shared" si="18"/>
        <v>1928.2495063861334</v>
      </c>
      <c r="E194" s="13">
        <f t="shared" si="14"/>
        <v>778.77138835310711</v>
      </c>
      <c r="F194" s="13">
        <f t="shared" si="19"/>
        <v>1149.4781180330262</v>
      </c>
      <c r="G194" s="13">
        <f t="shared" si="20"/>
        <v>230659.77586661861</v>
      </c>
    </row>
    <row r="195" spans="1:7" ht="25" customHeight="1" x14ac:dyDescent="0.2">
      <c r="A195" s="10">
        <f t="shared" si="15"/>
        <v>179</v>
      </c>
      <c r="B195" s="11">
        <f t="shared" si="16"/>
        <v>49806</v>
      </c>
      <c r="C195" s="13">
        <f t="shared" si="17"/>
        <v>230659.77586661861</v>
      </c>
      <c r="D195" s="12">
        <f t="shared" si="18"/>
        <v>1928.2495063861334</v>
      </c>
      <c r="E195" s="13">
        <f t="shared" si="14"/>
        <v>782.63928624859409</v>
      </c>
      <c r="F195" s="13">
        <f t="shared" si="19"/>
        <v>1145.6102201375393</v>
      </c>
      <c r="G195" s="13">
        <f t="shared" si="20"/>
        <v>229877.13658037002</v>
      </c>
    </row>
    <row r="196" spans="1:7" ht="25" customHeight="1" x14ac:dyDescent="0.2">
      <c r="A196" s="10">
        <f t="shared" si="15"/>
        <v>180</v>
      </c>
      <c r="B196" s="11">
        <f t="shared" si="16"/>
        <v>49837</v>
      </c>
      <c r="C196" s="13">
        <f t="shared" si="17"/>
        <v>229877.13658037002</v>
      </c>
      <c r="D196" s="12">
        <f t="shared" si="18"/>
        <v>1928.2495063861334</v>
      </c>
      <c r="E196" s="13">
        <f t="shared" si="14"/>
        <v>786.52639470362897</v>
      </c>
      <c r="F196" s="13">
        <f t="shared" si="19"/>
        <v>1141.7231116825044</v>
      </c>
      <c r="G196" s="13">
        <f t="shared" si="20"/>
        <v>229090.61018566639</v>
      </c>
    </row>
    <row r="197" spans="1:7" ht="25" customHeight="1" x14ac:dyDescent="0.2">
      <c r="A197" s="10">
        <f t="shared" si="15"/>
        <v>181</v>
      </c>
      <c r="B197" s="11">
        <f t="shared" si="16"/>
        <v>49867</v>
      </c>
      <c r="C197" s="13">
        <f t="shared" si="17"/>
        <v>229090.61018566639</v>
      </c>
      <c r="D197" s="12">
        <f t="shared" si="18"/>
        <v>1928.2495063861334</v>
      </c>
      <c r="E197" s="13">
        <f t="shared" si="14"/>
        <v>790.43280913065701</v>
      </c>
      <c r="F197" s="13">
        <f t="shared" si="19"/>
        <v>1137.8166972554764</v>
      </c>
      <c r="G197" s="13">
        <f t="shared" si="20"/>
        <v>228300.17737653572</v>
      </c>
    </row>
    <row r="198" spans="1:7" ht="25" customHeight="1" x14ac:dyDescent="0.2">
      <c r="A198" s="10">
        <f t="shared" si="15"/>
        <v>182</v>
      </c>
      <c r="B198" s="11">
        <f t="shared" si="16"/>
        <v>49898</v>
      </c>
      <c r="C198" s="13">
        <f t="shared" si="17"/>
        <v>228300.17737653572</v>
      </c>
      <c r="D198" s="12">
        <f t="shared" si="18"/>
        <v>1928.2495063861334</v>
      </c>
      <c r="E198" s="13">
        <f t="shared" si="14"/>
        <v>794.35862541600591</v>
      </c>
      <c r="F198" s="13">
        <f t="shared" si="19"/>
        <v>1133.8908809701275</v>
      </c>
      <c r="G198" s="13">
        <f t="shared" si="20"/>
        <v>227505.81875111972</v>
      </c>
    </row>
    <row r="199" spans="1:7" ht="25" customHeight="1" x14ac:dyDescent="0.2">
      <c r="A199" s="10">
        <f t="shared" si="15"/>
        <v>183</v>
      </c>
      <c r="B199" s="11">
        <f t="shared" si="16"/>
        <v>49929</v>
      </c>
      <c r="C199" s="13">
        <f t="shared" si="17"/>
        <v>227505.81875111972</v>
      </c>
      <c r="D199" s="12">
        <f t="shared" si="18"/>
        <v>1928.2495063861334</v>
      </c>
      <c r="E199" s="13">
        <f t="shared" si="14"/>
        <v>798.30393992223867</v>
      </c>
      <c r="F199" s="13">
        <f t="shared" si="19"/>
        <v>1129.9455664638947</v>
      </c>
      <c r="G199" s="13">
        <f t="shared" si="20"/>
        <v>226707.51481119747</v>
      </c>
    </row>
    <row r="200" spans="1:7" ht="25" customHeight="1" x14ac:dyDescent="0.2">
      <c r="A200" s="10">
        <f t="shared" si="15"/>
        <v>184</v>
      </c>
      <c r="B200" s="11">
        <f t="shared" si="16"/>
        <v>49959</v>
      </c>
      <c r="C200" s="13">
        <f t="shared" si="17"/>
        <v>226707.51481119747</v>
      </c>
      <c r="D200" s="12">
        <f t="shared" si="18"/>
        <v>1928.2495063861334</v>
      </c>
      <c r="E200" s="13">
        <f t="shared" si="14"/>
        <v>802.26884949051919</v>
      </c>
      <c r="F200" s="13">
        <f t="shared" si="19"/>
        <v>1125.9806568956142</v>
      </c>
      <c r="G200" s="13">
        <f t="shared" si="20"/>
        <v>225905.24596170694</v>
      </c>
    </row>
    <row r="201" spans="1:7" ht="25" customHeight="1" x14ac:dyDescent="0.2">
      <c r="A201" s="10">
        <f t="shared" si="15"/>
        <v>185</v>
      </c>
      <c r="B201" s="11">
        <f t="shared" si="16"/>
        <v>49990</v>
      </c>
      <c r="C201" s="13">
        <f t="shared" si="17"/>
        <v>225905.24596170694</v>
      </c>
      <c r="D201" s="12">
        <f t="shared" si="18"/>
        <v>1928.2495063861334</v>
      </c>
      <c r="E201" s="13">
        <f t="shared" si="14"/>
        <v>806.25345144298876</v>
      </c>
      <c r="F201" s="13">
        <f t="shared" si="19"/>
        <v>1121.9960549431446</v>
      </c>
      <c r="G201" s="13">
        <f t="shared" si="20"/>
        <v>225098.99251026395</v>
      </c>
    </row>
    <row r="202" spans="1:7" ht="25" customHeight="1" x14ac:dyDescent="0.2">
      <c r="A202" s="10">
        <f t="shared" si="15"/>
        <v>186</v>
      </c>
      <c r="B202" s="11">
        <f t="shared" si="16"/>
        <v>50020</v>
      </c>
      <c r="C202" s="13">
        <f t="shared" si="17"/>
        <v>225098.99251026395</v>
      </c>
      <c r="D202" s="12">
        <f t="shared" si="18"/>
        <v>1928.2495063861334</v>
      </c>
      <c r="E202" s="13">
        <f t="shared" si="14"/>
        <v>810.25784358515557</v>
      </c>
      <c r="F202" s="13">
        <f t="shared" si="19"/>
        <v>1117.9916628009778</v>
      </c>
      <c r="G202" s="13">
        <f t="shared" si="20"/>
        <v>224288.73466667879</v>
      </c>
    </row>
    <row r="203" spans="1:7" ht="25" customHeight="1" x14ac:dyDescent="0.2">
      <c r="A203" s="10">
        <f t="shared" si="15"/>
        <v>187</v>
      </c>
      <c r="B203" s="11">
        <f t="shared" si="16"/>
        <v>50051</v>
      </c>
      <c r="C203" s="13">
        <f t="shared" si="17"/>
        <v>224288.73466667879</v>
      </c>
      <c r="D203" s="12">
        <f t="shared" si="18"/>
        <v>1928.2495063861334</v>
      </c>
      <c r="E203" s="13">
        <f t="shared" si="14"/>
        <v>814.28212420829527</v>
      </c>
      <c r="F203" s="13">
        <f t="shared" si="19"/>
        <v>1113.9673821778381</v>
      </c>
      <c r="G203" s="13">
        <f t="shared" si="20"/>
        <v>223474.45254247051</v>
      </c>
    </row>
    <row r="204" spans="1:7" ht="25" customHeight="1" x14ac:dyDescent="0.2">
      <c r="A204" s="10">
        <f t="shared" si="15"/>
        <v>188</v>
      </c>
      <c r="B204" s="11">
        <f t="shared" si="16"/>
        <v>50082</v>
      </c>
      <c r="C204" s="13">
        <f t="shared" si="17"/>
        <v>223474.45254247051</v>
      </c>
      <c r="D204" s="12">
        <f t="shared" si="18"/>
        <v>1928.2495063861334</v>
      </c>
      <c r="E204" s="13">
        <f t="shared" si="14"/>
        <v>818.32639209186323</v>
      </c>
      <c r="F204" s="13">
        <f t="shared" si="19"/>
        <v>1109.9231142942701</v>
      </c>
      <c r="G204" s="13">
        <f t="shared" si="20"/>
        <v>222656.12615037864</v>
      </c>
    </row>
    <row r="205" spans="1:7" ht="25" customHeight="1" x14ac:dyDescent="0.2">
      <c r="A205" s="10">
        <f t="shared" si="15"/>
        <v>189</v>
      </c>
      <c r="B205" s="11">
        <f t="shared" si="16"/>
        <v>50110</v>
      </c>
      <c r="C205" s="13">
        <f t="shared" si="17"/>
        <v>222656.12615037864</v>
      </c>
      <c r="D205" s="12">
        <f t="shared" si="18"/>
        <v>1928.2495063861334</v>
      </c>
      <c r="E205" s="13">
        <f t="shared" si="14"/>
        <v>822.39074650591942</v>
      </c>
      <c r="F205" s="13">
        <f t="shared" si="19"/>
        <v>1105.8587598802139</v>
      </c>
      <c r="G205" s="13">
        <f t="shared" si="20"/>
        <v>221833.73540387271</v>
      </c>
    </row>
    <row r="206" spans="1:7" ht="25" customHeight="1" x14ac:dyDescent="0.2">
      <c r="A206" s="10">
        <f t="shared" si="15"/>
        <v>190</v>
      </c>
      <c r="B206" s="11">
        <f t="shared" si="16"/>
        <v>50141</v>
      </c>
      <c r="C206" s="13">
        <f t="shared" si="17"/>
        <v>221833.73540387271</v>
      </c>
      <c r="D206" s="12">
        <f t="shared" si="18"/>
        <v>1928.2495063861334</v>
      </c>
      <c r="E206" s="13">
        <f t="shared" si="14"/>
        <v>826.47528721356548</v>
      </c>
      <c r="F206" s="13">
        <f t="shared" si="19"/>
        <v>1101.7742191725679</v>
      </c>
      <c r="G206" s="13">
        <f t="shared" si="20"/>
        <v>221007.26011665913</v>
      </c>
    </row>
    <row r="207" spans="1:7" ht="25" customHeight="1" x14ac:dyDescent="0.2">
      <c r="A207" s="10">
        <f t="shared" si="15"/>
        <v>191</v>
      </c>
      <c r="B207" s="11">
        <f t="shared" si="16"/>
        <v>50171</v>
      </c>
      <c r="C207" s="13">
        <f t="shared" si="17"/>
        <v>221007.26011665913</v>
      </c>
      <c r="D207" s="12">
        <f t="shared" si="18"/>
        <v>1928.2495063861334</v>
      </c>
      <c r="E207" s="13">
        <f t="shared" si="14"/>
        <v>830.580114473393</v>
      </c>
      <c r="F207" s="13">
        <f t="shared" si="19"/>
        <v>1097.6693919127404</v>
      </c>
      <c r="G207" s="13">
        <f t="shared" si="20"/>
        <v>220176.68000218575</v>
      </c>
    </row>
    <row r="208" spans="1:7" ht="25" customHeight="1" x14ac:dyDescent="0.2">
      <c r="A208" s="10">
        <f t="shared" si="15"/>
        <v>192</v>
      </c>
      <c r="B208" s="11">
        <f t="shared" si="16"/>
        <v>50202</v>
      </c>
      <c r="C208" s="13">
        <f t="shared" si="17"/>
        <v>220176.68000218575</v>
      </c>
      <c r="D208" s="12">
        <f t="shared" si="18"/>
        <v>1928.2495063861334</v>
      </c>
      <c r="E208" s="13">
        <f t="shared" si="14"/>
        <v>834.70532904194397</v>
      </c>
      <c r="F208" s="13">
        <f t="shared" si="19"/>
        <v>1093.5441773441894</v>
      </c>
      <c r="G208" s="13">
        <f t="shared" si="20"/>
        <v>219341.97467314379</v>
      </c>
    </row>
    <row r="209" spans="1:7" ht="25" customHeight="1" x14ac:dyDescent="0.2">
      <c r="A209" s="10">
        <f t="shared" si="15"/>
        <v>193</v>
      </c>
      <c r="B209" s="11">
        <f t="shared" si="16"/>
        <v>50232</v>
      </c>
      <c r="C209" s="13">
        <f t="shared" si="17"/>
        <v>219341.97467314379</v>
      </c>
      <c r="D209" s="12">
        <f t="shared" si="18"/>
        <v>1928.2495063861334</v>
      </c>
      <c r="E209" s="13">
        <f t="shared" si="14"/>
        <v>838.85103217618575</v>
      </c>
      <c r="F209" s="13">
        <f t="shared" si="19"/>
        <v>1089.3984742099476</v>
      </c>
      <c r="G209" s="13">
        <f t="shared" si="20"/>
        <v>218503.12364096762</v>
      </c>
    </row>
    <row r="210" spans="1:7" ht="25" customHeight="1" x14ac:dyDescent="0.2">
      <c r="A210" s="10">
        <f t="shared" si="15"/>
        <v>194</v>
      </c>
      <c r="B210" s="11">
        <f t="shared" si="16"/>
        <v>50263</v>
      </c>
      <c r="C210" s="13">
        <f t="shared" si="17"/>
        <v>218503.12364096762</v>
      </c>
      <c r="D210" s="12">
        <f t="shared" si="18"/>
        <v>1928.2495063861334</v>
      </c>
      <c r="E210" s="13">
        <f t="shared" ref="E210:E273" si="21">D210-F210</f>
        <v>843.01732563599421</v>
      </c>
      <c r="F210" s="13">
        <f t="shared" si="19"/>
        <v>1085.2321807501392</v>
      </c>
      <c r="G210" s="13">
        <f t="shared" si="20"/>
        <v>217660.10631533162</v>
      </c>
    </row>
    <row r="211" spans="1:7" ht="25" customHeight="1" x14ac:dyDescent="0.2">
      <c r="A211" s="10">
        <f t="shared" ref="A211:A274" si="22">ROW()-16</f>
        <v>195</v>
      </c>
      <c r="B211" s="11">
        <f t="shared" ref="B211:B274" si="23">IF(G210=0,"",DATE($E$7,$C$7+A211,$D$7))</f>
        <v>50294</v>
      </c>
      <c r="C211" s="13">
        <f t="shared" ref="C211:C274" si="24">IF(G210&lt;0.01,0,G210)</f>
        <v>217660.10631533162</v>
      </c>
      <c r="D211" s="12">
        <f t="shared" ref="D211:D274" si="25">IF(G210+F211&lt;$C$9,G210+F211,IF(C211=0,0,$C$9))</f>
        <v>1928.2495063861334</v>
      </c>
      <c r="E211" s="13">
        <f t="shared" si="21"/>
        <v>847.204311686653</v>
      </c>
      <c r="F211" s="13">
        <f t="shared" ref="F211:F274" si="26">C211*($C$4/$C$6)</f>
        <v>1081.0451946994804</v>
      </c>
      <c r="G211" s="13">
        <f t="shared" ref="G211:G274" si="27">IF(C211-E211&lt;0.01,0,C211-E211)</f>
        <v>216812.90200364497</v>
      </c>
    </row>
    <row r="212" spans="1:7" ht="25" customHeight="1" x14ac:dyDescent="0.2">
      <c r="A212" s="10">
        <f t="shared" si="22"/>
        <v>196</v>
      </c>
      <c r="B212" s="11">
        <f t="shared" si="23"/>
        <v>50324</v>
      </c>
      <c r="C212" s="13">
        <f t="shared" si="24"/>
        <v>216812.90200364497</v>
      </c>
      <c r="D212" s="12">
        <f t="shared" si="25"/>
        <v>1928.2495063861334</v>
      </c>
      <c r="E212" s="13">
        <f t="shared" si="21"/>
        <v>851.41209310136333</v>
      </c>
      <c r="F212" s="13">
        <f t="shared" si="26"/>
        <v>1076.83741328477</v>
      </c>
      <c r="G212" s="13">
        <f t="shared" si="27"/>
        <v>215961.48991054361</v>
      </c>
    </row>
    <row r="213" spans="1:7" ht="25" customHeight="1" x14ac:dyDescent="0.2">
      <c r="A213" s="10">
        <f t="shared" si="22"/>
        <v>197</v>
      </c>
      <c r="B213" s="11">
        <f t="shared" si="23"/>
        <v>50355</v>
      </c>
      <c r="C213" s="13">
        <f t="shared" si="24"/>
        <v>215961.48991054361</v>
      </c>
      <c r="D213" s="12">
        <f t="shared" si="25"/>
        <v>1928.2495063861334</v>
      </c>
      <c r="E213" s="13">
        <f t="shared" si="21"/>
        <v>855.64077316376665</v>
      </c>
      <c r="F213" s="13">
        <f t="shared" si="26"/>
        <v>1072.6087332223667</v>
      </c>
      <c r="G213" s="13">
        <f t="shared" si="27"/>
        <v>215105.84913737985</v>
      </c>
    </row>
    <row r="214" spans="1:7" ht="25" customHeight="1" x14ac:dyDescent="0.2">
      <c r="A214" s="10">
        <f t="shared" si="22"/>
        <v>198</v>
      </c>
      <c r="B214" s="11">
        <f t="shared" si="23"/>
        <v>50385</v>
      </c>
      <c r="C214" s="13">
        <f t="shared" si="24"/>
        <v>215105.84913737985</v>
      </c>
      <c r="D214" s="12">
        <f t="shared" si="25"/>
        <v>1928.2495063861334</v>
      </c>
      <c r="E214" s="13">
        <f t="shared" si="21"/>
        <v>859.89045567048015</v>
      </c>
      <c r="F214" s="13">
        <f t="shared" si="26"/>
        <v>1068.3590507156532</v>
      </c>
      <c r="G214" s="13">
        <f t="shared" si="27"/>
        <v>214245.95868170937</v>
      </c>
    </row>
    <row r="215" spans="1:7" ht="25" customHeight="1" x14ac:dyDescent="0.2">
      <c r="A215" s="10">
        <f t="shared" si="22"/>
        <v>199</v>
      </c>
      <c r="B215" s="11">
        <f t="shared" si="23"/>
        <v>50416</v>
      </c>
      <c r="C215" s="13">
        <f t="shared" si="24"/>
        <v>214245.95868170937</v>
      </c>
      <c r="D215" s="12">
        <f t="shared" si="25"/>
        <v>1928.2495063861334</v>
      </c>
      <c r="E215" s="13">
        <f t="shared" si="21"/>
        <v>864.1612449336435</v>
      </c>
      <c r="F215" s="13">
        <f t="shared" si="26"/>
        <v>1064.0882614524899</v>
      </c>
      <c r="G215" s="13">
        <f t="shared" si="27"/>
        <v>213381.79743677573</v>
      </c>
    </row>
    <row r="216" spans="1:7" ht="25" customHeight="1" x14ac:dyDescent="0.2">
      <c r="A216" s="10">
        <f t="shared" si="22"/>
        <v>200</v>
      </c>
      <c r="B216" s="11">
        <f t="shared" si="23"/>
        <v>50447</v>
      </c>
      <c r="C216" s="13">
        <f t="shared" si="24"/>
        <v>213381.79743677573</v>
      </c>
      <c r="D216" s="12">
        <f t="shared" si="25"/>
        <v>1928.2495063861334</v>
      </c>
      <c r="E216" s="13">
        <f t="shared" si="21"/>
        <v>868.4532457834805</v>
      </c>
      <c r="F216" s="13">
        <f t="shared" si="26"/>
        <v>1059.7962606026529</v>
      </c>
      <c r="G216" s="13">
        <f t="shared" si="27"/>
        <v>212513.34419099224</v>
      </c>
    </row>
    <row r="217" spans="1:7" ht="25" customHeight="1" x14ac:dyDescent="0.2">
      <c r="A217" s="10">
        <f t="shared" si="22"/>
        <v>201</v>
      </c>
      <c r="B217" s="11">
        <f t="shared" si="23"/>
        <v>50475</v>
      </c>
      <c r="C217" s="13">
        <f t="shared" si="24"/>
        <v>212513.34419099224</v>
      </c>
      <c r="D217" s="12">
        <f t="shared" si="25"/>
        <v>1928.2495063861334</v>
      </c>
      <c r="E217" s="13">
        <f t="shared" si="21"/>
        <v>872.76656357087177</v>
      </c>
      <c r="F217" s="13">
        <f t="shared" si="26"/>
        <v>1055.4829428152616</v>
      </c>
      <c r="G217" s="13">
        <f t="shared" si="27"/>
        <v>211640.57762742136</v>
      </c>
    </row>
    <row r="218" spans="1:7" ht="25" customHeight="1" x14ac:dyDescent="0.2">
      <c r="A218" s="10">
        <f t="shared" si="22"/>
        <v>202</v>
      </c>
      <c r="B218" s="11">
        <f t="shared" si="23"/>
        <v>50506</v>
      </c>
      <c r="C218" s="13">
        <f t="shared" si="24"/>
        <v>211640.57762742136</v>
      </c>
      <c r="D218" s="12">
        <f t="shared" si="25"/>
        <v>1928.2495063861334</v>
      </c>
      <c r="E218" s="13">
        <f t="shared" si="21"/>
        <v>877.10130416994048</v>
      </c>
      <c r="F218" s="13">
        <f t="shared" si="26"/>
        <v>1051.1482022161929</v>
      </c>
      <c r="G218" s="13">
        <f t="shared" si="27"/>
        <v>210763.47632325141</v>
      </c>
    </row>
    <row r="219" spans="1:7" ht="25" customHeight="1" x14ac:dyDescent="0.2">
      <c r="A219" s="10">
        <f t="shared" si="22"/>
        <v>203</v>
      </c>
      <c r="B219" s="11">
        <f t="shared" si="23"/>
        <v>50536</v>
      </c>
      <c r="C219" s="13">
        <f t="shared" si="24"/>
        <v>210763.47632325141</v>
      </c>
      <c r="D219" s="12">
        <f t="shared" si="25"/>
        <v>1928.2495063861334</v>
      </c>
      <c r="E219" s="13">
        <f t="shared" si="21"/>
        <v>881.4575739806512</v>
      </c>
      <c r="F219" s="13">
        <f t="shared" si="26"/>
        <v>1046.7919324054822</v>
      </c>
      <c r="G219" s="13">
        <f t="shared" si="27"/>
        <v>209882.01874927076</v>
      </c>
    </row>
    <row r="220" spans="1:7" ht="25" customHeight="1" x14ac:dyDescent="0.2">
      <c r="A220" s="10">
        <f t="shared" si="22"/>
        <v>204</v>
      </c>
      <c r="B220" s="11">
        <f t="shared" si="23"/>
        <v>50567</v>
      </c>
      <c r="C220" s="13">
        <f t="shared" si="24"/>
        <v>209882.01874927076</v>
      </c>
      <c r="D220" s="12">
        <f t="shared" si="25"/>
        <v>1928.2495063861334</v>
      </c>
      <c r="E220" s="13">
        <f t="shared" si="21"/>
        <v>885.83547993142179</v>
      </c>
      <c r="F220" s="13">
        <f t="shared" si="26"/>
        <v>1042.4140264547116</v>
      </c>
      <c r="G220" s="13">
        <f t="shared" si="27"/>
        <v>208996.18326933935</v>
      </c>
    </row>
    <row r="221" spans="1:7" ht="25" customHeight="1" x14ac:dyDescent="0.2">
      <c r="A221" s="10">
        <f t="shared" si="22"/>
        <v>205</v>
      </c>
      <c r="B221" s="11">
        <f t="shared" si="23"/>
        <v>50597</v>
      </c>
      <c r="C221" s="13">
        <f t="shared" si="24"/>
        <v>208996.18326933935</v>
      </c>
      <c r="D221" s="12">
        <f t="shared" si="25"/>
        <v>1928.2495063861334</v>
      </c>
      <c r="E221" s="13">
        <f t="shared" si="21"/>
        <v>890.23512948174789</v>
      </c>
      <c r="F221" s="13">
        <f t="shared" si="26"/>
        <v>1038.0143769043855</v>
      </c>
      <c r="G221" s="13">
        <f t="shared" si="27"/>
        <v>208105.94813985762</v>
      </c>
    </row>
    <row r="222" spans="1:7" ht="25" customHeight="1" x14ac:dyDescent="0.2">
      <c r="A222" s="10">
        <f t="shared" si="22"/>
        <v>206</v>
      </c>
      <c r="B222" s="11">
        <f t="shared" si="23"/>
        <v>50628</v>
      </c>
      <c r="C222" s="13">
        <f t="shared" si="24"/>
        <v>208105.94813985762</v>
      </c>
      <c r="D222" s="12">
        <f t="shared" si="25"/>
        <v>1928.2495063861334</v>
      </c>
      <c r="E222" s="13">
        <f t="shared" si="21"/>
        <v>894.65663062484055</v>
      </c>
      <c r="F222" s="13">
        <f t="shared" si="26"/>
        <v>1033.5928757612928</v>
      </c>
      <c r="G222" s="13">
        <f t="shared" si="27"/>
        <v>207211.29150923277</v>
      </c>
    </row>
    <row r="223" spans="1:7" ht="25" customHeight="1" x14ac:dyDescent="0.2">
      <c r="A223" s="10">
        <f t="shared" si="22"/>
        <v>207</v>
      </c>
      <c r="B223" s="11">
        <f t="shared" si="23"/>
        <v>50659</v>
      </c>
      <c r="C223" s="13">
        <f t="shared" si="24"/>
        <v>207211.29150923277</v>
      </c>
      <c r="D223" s="12">
        <f t="shared" si="25"/>
        <v>1928.2495063861334</v>
      </c>
      <c r="E223" s="13">
        <f t="shared" si="21"/>
        <v>899.1000918902771</v>
      </c>
      <c r="F223" s="13">
        <f t="shared" si="26"/>
        <v>1029.1494144958563</v>
      </c>
      <c r="G223" s="13">
        <f t="shared" si="27"/>
        <v>206312.19141734249</v>
      </c>
    </row>
    <row r="224" spans="1:7" ht="25" customHeight="1" x14ac:dyDescent="0.2">
      <c r="A224" s="10">
        <f t="shared" si="22"/>
        <v>208</v>
      </c>
      <c r="B224" s="11">
        <f t="shared" si="23"/>
        <v>50689</v>
      </c>
      <c r="C224" s="13">
        <f t="shared" si="24"/>
        <v>206312.19141734249</v>
      </c>
      <c r="D224" s="12">
        <f t="shared" si="25"/>
        <v>1928.2495063861334</v>
      </c>
      <c r="E224" s="13">
        <f t="shared" si="21"/>
        <v>903.56562234666558</v>
      </c>
      <c r="F224" s="13">
        <f t="shared" si="26"/>
        <v>1024.6838840394678</v>
      </c>
      <c r="G224" s="13">
        <f t="shared" si="27"/>
        <v>205408.62579499581</v>
      </c>
    </row>
    <row r="225" spans="1:7" ht="25" customHeight="1" x14ac:dyDescent="0.2">
      <c r="A225" s="10">
        <f t="shared" si="22"/>
        <v>209</v>
      </c>
      <c r="B225" s="11">
        <f t="shared" si="23"/>
        <v>50720</v>
      </c>
      <c r="C225" s="13">
        <f t="shared" si="24"/>
        <v>205408.62579499581</v>
      </c>
      <c r="D225" s="12">
        <f t="shared" si="25"/>
        <v>1928.2495063861334</v>
      </c>
      <c r="E225" s="13">
        <f t="shared" si="21"/>
        <v>908.05333160432076</v>
      </c>
      <c r="F225" s="13">
        <f t="shared" si="26"/>
        <v>1020.1961747818126</v>
      </c>
      <c r="G225" s="13">
        <f t="shared" si="27"/>
        <v>204500.57246339149</v>
      </c>
    </row>
    <row r="226" spans="1:7" ht="25" customHeight="1" x14ac:dyDescent="0.2">
      <c r="A226" s="10">
        <f t="shared" si="22"/>
        <v>210</v>
      </c>
      <c r="B226" s="11">
        <f t="shared" si="23"/>
        <v>50750</v>
      </c>
      <c r="C226" s="13">
        <f t="shared" si="24"/>
        <v>204500.57246339149</v>
      </c>
      <c r="D226" s="12">
        <f t="shared" si="25"/>
        <v>1928.2495063861334</v>
      </c>
      <c r="E226" s="13">
        <f t="shared" si="21"/>
        <v>912.56332981795549</v>
      </c>
      <c r="F226" s="13">
        <f t="shared" si="26"/>
        <v>1015.6861765681779</v>
      </c>
      <c r="G226" s="13">
        <f t="shared" si="27"/>
        <v>203588.00913357353</v>
      </c>
    </row>
    <row r="227" spans="1:7" ht="25" customHeight="1" x14ac:dyDescent="0.2">
      <c r="A227" s="10">
        <f t="shared" si="22"/>
        <v>211</v>
      </c>
      <c r="B227" s="11">
        <f t="shared" si="23"/>
        <v>50781</v>
      </c>
      <c r="C227" s="13">
        <f t="shared" si="24"/>
        <v>203588.00913357353</v>
      </c>
      <c r="D227" s="12">
        <f t="shared" si="25"/>
        <v>1928.2495063861334</v>
      </c>
      <c r="E227" s="13">
        <f t="shared" si="21"/>
        <v>917.09572768938472</v>
      </c>
      <c r="F227" s="13">
        <f t="shared" si="26"/>
        <v>1011.1537786967486</v>
      </c>
      <c r="G227" s="13">
        <f t="shared" si="27"/>
        <v>202670.91340588414</v>
      </c>
    </row>
    <row r="228" spans="1:7" ht="25" customHeight="1" x14ac:dyDescent="0.2">
      <c r="A228" s="10">
        <f t="shared" si="22"/>
        <v>212</v>
      </c>
      <c r="B228" s="11">
        <f t="shared" si="23"/>
        <v>50812</v>
      </c>
      <c r="C228" s="13">
        <f t="shared" si="24"/>
        <v>202670.91340588414</v>
      </c>
      <c r="D228" s="12">
        <f t="shared" si="25"/>
        <v>1928.2495063861334</v>
      </c>
      <c r="E228" s="13">
        <f t="shared" si="21"/>
        <v>921.65063647024203</v>
      </c>
      <c r="F228" s="13">
        <f t="shared" si="26"/>
        <v>1006.5988699158913</v>
      </c>
      <c r="G228" s="13">
        <f t="shared" si="27"/>
        <v>201749.26276941391</v>
      </c>
    </row>
    <row r="229" spans="1:7" ht="25" customHeight="1" x14ac:dyDescent="0.2">
      <c r="A229" s="10">
        <f t="shared" si="22"/>
        <v>213</v>
      </c>
      <c r="B229" s="11">
        <f t="shared" si="23"/>
        <v>50840</v>
      </c>
      <c r="C229" s="13">
        <f t="shared" si="24"/>
        <v>201749.26276941391</v>
      </c>
      <c r="D229" s="12">
        <f t="shared" si="25"/>
        <v>1928.2495063861334</v>
      </c>
      <c r="E229" s="13">
        <f t="shared" si="21"/>
        <v>926.22816796471091</v>
      </c>
      <c r="F229" s="13">
        <f t="shared" si="26"/>
        <v>1002.0213384214225</v>
      </c>
      <c r="G229" s="13">
        <f t="shared" si="27"/>
        <v>200823.03460144921</v>
      </c>
    </row>
    <row r="230" spans="1:7" ht="25" customHeight="1" x14ac:dyDescent="0.2">
      <c r="A230" s="10">
        <f t="shared" si="22"/>
        <v>214</v>
      </c>
      <c r="B230" s="11">
        <f t="shared" si="23"/>
        <v>50871</v>
      </c>
      <c r="C230" s="13">
        <f t="shared" si="24"/>
        <v>200823.03460144921</v>
      </c>
      <c r="D230" s="12">
        <f t="shared" si="25"/>
        <v>1928.2495063861334</v>
      </c>
      <c r="E230" s="13">
        <f t="shared" si="21"/>
        <v>930.82843453226894</v>
      </c>
      <c r="F230" s="13">
        <f t="shared" si="26"/>
        <v>997.42107185386442</v>
      </c>
      <c r="G230" s="13">
        <f t="shared" si="27"/>
        <v>199892.20616691693</v>
      </c>
    </row>
    <row r="231" spans="1:7" ht="25" customHeight="1" x14ac:dyDescent="0.2">
      <c r="A231" s="10">
        <f t="shared" si="22"/>
        <v>215</v>
      </c>
      <c r="B231" s="11">
        <f t="shared" si="23"/>
        <v>50901</v>
      </c>
      <c r="C231" s="13">
        <f t="shared" si="24"/>
        <v>199892.20616691693</v>
      </c>
      <c r="D231" s="12">
        <f t="shared" si="25"/>
        <v>1928.2495063861334</v>
      </c>
      <c r="E231" s="13">
        <f t="shared" si="21"/>
        <v>935.45154909044584</v>
      </c>
      <c r="F231" s="13">
        <f t="shared" si="26"/>
        <v>992.79795729568752</v>
      </c>
      <c r="G231" s="13">
        <f t="shared" si="27"/>
        <v>198956.75461782649</v>
      </c>
    </row>
    <row r="232" spans="1:7" ht="25" customHeight="1" x14ac:dyDescent="0.2">
      <c r="A232" s="10">
        <f t="shared" si="22"/>
        <v>216</v>
      </c>
      <c r="B232" s="11">
        <f t="shared" si="23"/>
        <v>50932</v>
      </c>
      <c r="C232" s="13">
        <f t="shared" si="24"/>
        <v>198956.75461782649</v>
      </c>
      <c r="D232" s="12">
        <f t="shared" si="25"/>
        <v>1928.2495063861334</v>
      </c>
      <c r="E232" s="13">
        <f t="shared" si="21"/>
        <v>940.09762511759504</v>
      </c>
      <c r="F232" s="13">
        <f t="shared" si="26"/>
        <v>988.15188126853832</v>
      </c>
      <c r="G232" s="13">
        <f t="shared" si="27"/>
        <v>198016.65699270889</v>
      </c>
    </row>
    <row r="233" spans="1:7" ht="25" customHeight="1" x14ac:dyDescent="0.2">
      <c r="A233" s="10">
        <f t="shared" si="22"/>
        <v>217</v>
      </c>
      <c r="B233" s="11">
        <f t="shared" si="23"/>
        <v>50962</v>
      </c>
      <c r="C233" s="13">
        <f t="shared" si="24"/>
        <v>198016.65699270889</v>
      </c>
      <c r="D233" s="12">
        <f t="shared" si="25"/>
        <v>1928.2495063861334</v>
      </c>
      <c r="E233" s="13">
        <f t="shared" si="21"/>
        <v>944.76677665567922</v>
      </c>
      <c r="F233" s="13">
        <f t="shared" si="26"/>
        <v>983.48272973045414</v>
      </c>
      <c r="G233" s="13">
        <f t="shared" si="27"/>
        <v>197071.8902160532</v>
      </c>
    </row>
    <row r="234" spans="1:7" ht="25" customHeight="1" x14ac:dyDescent="0.2">
      <c r="A234" s="10">
        <f t="shared" si="22"/>
        <v>218</v>
      </c>
      <c r="B234" s="11">
        <f t="shared" si="23"/>
        <v>50993</v>
      </c>
      <c r="C234" s="13">
        <f t="shared" si="24"/>
        <v>197071.8902160532</v>
      </c>
      <c r="D234" s="12">
        <f t="shared" si="25"/>
        <v>1928.2495063861334</v>
      </c>
      <c r="E234" s="13">
        <f t="shared" si="21"/>
        <v>949.4591183130691</v>
      </c>
      <c r="F234" s="13">
        <f t="shared" si="26"/>
        <v>978.79038807306426</v>
      </c>
      <c r="G234" s="13">
        <f t="shared" si="27"/>
        <v>196122.43109774013</v>
      </c>
    </row>
    <row r="235" spans="1:7" ht="25" customHeight="1" x14ac:dyDescent="0.2">
      <c r="A235" s="10">
        <f t="shared" si="22"/>
        <v>219</v>
      </c>
      <c r="B235" s="11">
        <f t="shared" si="23"/>
        <v>51024</v>
      </c>
      <c r="C235" s="13">
        <f t="shared" si="24"/>
        <v>196122.43109774013</v>
      </c>
      <c r="D235" s="12">
        <f t="shared" si="25"/>
        <v>1928.2495063861334</v>
      </c>
      <c r="E235" s="13">
        <f t="shared" si="21"/>
        <v>954.17476526735732</v>
      </c>
      <c r="F235" s="13">
        <f t="shared" si="26"/>
        <v>974.07474111877605</v>
      </c>
      <c r="G235" s="13">
        <f t="shared" si="27"/>
        <v>195168.25633247278</v>
      </c>
    </row>
    <row r="236" spans="1:7" ht="25" customHeight="1" x14ac:dyDescent="0.2">
      <c r="A236" s="10">
        <f t="shared" si="22"/>
        <v>220</v>
      </c>
      <c r="B236" s="11">
        <f t="shared" si="23"/>
        <v>51054</v>
      </c>
      <c r="C236" s="13">
        <f t="shared" si="24"/>
        <v>195168.25633247278</v>
      </c>
      <c r="D236" s="12">
        <f t="shared" si="25"/>
        <v>1928.2495063861334</v>
      </c>
      <c r="E236" s="13">
        <f t="shared" si="21"/>
        <v>958.91383326818516</v>
      </c>
      <c r="F236" s="13">
        <f t="shared" si="26"/>
        <v>969.3356731179482</v>
      </c>
      <c r="G236" s="13">
        <f t="shared" si="27"/>
        <v>194209.34249920459</v>
      </c>
    </row>
    <row r="237" spans="1:7" ht="25" customHeight="1" x14ac:dyDescent="0.2">
      <c r="A237" s="10">
        <f t="shared" si="22"/>
        <v>221</v>
      </c>
      <c r="B237" s="11">
        <f t="shared" si="23"/>
        <v>51085</v>
      </c>
      <c r="C237" s="13">
        <f t="shared" si="24"/>
        <v>194209.34249920459</v>
      </c>
      <c r="D237" s="12">
        <f t="shared" si="25"/>
        <v>1928.2495063861334</v>
      </c>
      <c r="E237" s="13">
        <f t="shared" si="21"/>
        <v>963.6764386400838</v>
      </c>
      <c r="F237" s="13">
        <f t="shared" si="26"/>
        <v>964.57306774604956</v>
      </c>
      <c r="G237" s="13">
        <f t="shared" si="27"/>
        <v>193245.66606056452</v>
      </c>
    </row>
    <row r="238" spans="1:7" ht="25" customHeight="1" x14ac:dyDescent="0.2">
      <c r="A238" s="10">
        <f t="shared" si="22"/>
        <v>222</v>
      </c>
      <c r="B238" s="11">
        <f t="shared" si="23"/>
        <v>51115</v>
      </c>
      <c r="C238" s="13">
        <f t="shared" si="24"/>
        <v>193245.66606056452</v>
      </c>
      <c r="D238" s="12">
        <f t="shared" si="25"/>
        <v>1928.2495063861334</v>
      </c>
      <c r="E238" s="13">
        <f t="shared" si="21"/>
        <v>968.46269828532957</v>
      </c>
      <c r="F238" s="13">
        <f t="shared" si="26"/>
        <v>959.7868081008038</v>
      </c>
      <c r="G238" s="13">
        <f t="shared" si="27"/>
        <v>192277.20336227919</v>
      </c>
    </row>
    <row r="239" spans="1:7" ht="25" customHeight="1" x14ac:dyDescent="0.2">
      <c r="A239" s="10">
        <f t="shared" si="22"/>
        <v>223</v>
      </c>
      <c r="B239" s="11">
        <f t="shared" si="23"/>
        <v>51146</v>
      </c>
      <c r="C239" s="13">
        <f t="shared" si="24"/>
        <v>192277.20336227919</v>
      </c>
      <c r="D239" s="12">
        <f t="shared" si="25"/>
        <v>1928.2495063861334</v>
      </c>
      <c r="E239" s="13">
        <f t="shared" si="21"/>
        <v>973.27272968681336</v>
      </c>
      <c r="F239" s="13">
        <f t="shared" si="26"/>
        <v>954.97677669932</v>
      </c>
      <c r="G239" s="13">
        <f t="shared" si="27"/>
        <v>191303.93063259238</v>
      </c>
    </row>
    <row r="240" spans="1:7" ht="25" customHeight="1" x14ac:dyDescent="0.2">
      <c r="A240" s="10">
        <f t="shared" si="22"/>
        <v>224</v>
      </c>
      <c r="B240" s="11">
        <f t="shared" si="23"/>
        <v>51177</v>
      </c>
      <c r="C240" s="13">
        <f t="shared" si="24"/>
        <v>191303.93063259238</v>
      </c>
      <c r="D240" s="12">
        <f t="shared" si="25"/>
        <v>1928.2495063861334</v>
      </c>
      <c r="E240" s="13">
        <f t="shared" si="21"/>
        <v>978.10665091092449</v>
      </c>
      <c r="F240" s="13">
        <f t="shared" si="26"/>
        <v>950.14285547520888</v>
      </c>
      <c r="G240" s="13">
        <f t="shared" si="27"/>
        <v>190325.82398168146</v>
      </c>
    </row>
    <row r="241" spans="1:7" ht="25" customHeight="1" x14ac:dyDescent="0.2">
      <c r="A241" s="10">
        <f t="shared" si="22"/>
        <v>225</v>
      </c>
      <c r="B241" s="11">
        <f t="shared" si="23"/>
        <v>51206</v>
      </c>
      <c r="C241" s="13">
        <f t="shared" si="24"/>
        <v>190325.82398168146</v>
      </c>
      <c r="D241" s="12">
        <f t="shared" si="25"/>
        <v>1928.2495063861334</v>
      </c>
      <c r="E241" s="13">
        <f t="shared" si="21"/>
        <v>982.96458061044871</v>
      </c>
      <c r="F241" s="13">
        <f t="shared" si="26"/>
        <v>945.28492577568466</v>
      </c>
      <c r="G241" s="13">
        <f t="shared" si="27"/>
        <v>189342.85940107101</v>
      </c>
    </row>
    <row r="242" spans="1:7" ht="25" customHeight="1" x14ac:dyDescent="0.2">
      <c r="A242" s="10">
        <f t="shared" si="22"/>
        <v>226</v>
      </c>
      <c r="B242" s="11">
        <f t="shared" si="23"/>
        <v>51237</v>
      </c>
      <c r="C242" s="13">
        <f t="shared" si="24"/>
        <v>189342.85940107101</v>
      </c>
      <c r="D242" s="12">
        <f t="shared" si="25"/>
        <v>1928.2495063861334</v>
      </c>
      <c r="E242" s="13">
        <f t="shared" si="21"/>
        <v>987.84663802748059</v>
      </c>
      <c r="F242" s="13">
        <f t="shared" si="26"/>
        <v>940.40286835865277</v>
      </c>
      <c r="G242" s="13">
        <f t="shared" si="27"/>
        <v>188355.01276304352</v>
      </c>
    </row>
    <row r="243" spans="1:7" ht="25" customHeight="1" x14ac:dyDescent="0.2">
      <c r="A243" s="10">
        <f t="shared" si="22"/>
        <v>227</v>
      </c>
      <c r="B243" s="11">
        <f t="shared" si="23"/>
        <v>51267</v>
      </c>
      <c r="C243" s="13">
        <f t="shared" si="24"/>
        <v>188355.01276304352</v>
      </c>
      <c r="D243" s="12">
        <f t="shared" si="25"/>
        <v>1928.2495063861334</v>
      </c>
      <c r="E243" s="13">
        <f t="shared" si="21"/>
        <v>992.7529429963505</v>
      </c>
      <c r="F243" s="13">
        <f t="shared" si="26"/>
        <v>935.49656338978286</v>
      </c>
      <c r="G243" s="13">
        <f t="shared" si="27"/>
        <v>187362.25982004715</v>
      </c>
    </row>
    <row r="244" spans="1:7" ht="25" customHeight="1" x14ac:dyDescent="0.2">
      <c r="A244" s="10">
        <f t="shared" si="22"/>
        <v>228</v>
      </c>
      <c r="B244" s="11">
        <f t="shared" si="23"/>
        <v>51298</v>
      </c>
      <c r="C244" s="13">
        <f t="shared" si="24"/>
        <v>187362.25982004715</v>
      </c>
      <c r="D244" s="12">
        <f t="shared" si="25"/>
        <v>1928.2495063861334</v>
      </c>
      <c r="E244" s="13">
        <f t="shared" si="21"/>
        <v>997.68361594656574</v>
      </c>
      <c r="F244" s="13">
        <f t="shared" si="26"/>
        <v>930.56589043956762</v>
      </c>
      <c r="G244" s="13">
        <f t="shared" si="27"/>
        <v>186364.57620410059</v>
      </c>
    </row>
    <row r="245" spans="1:7" ht="25" customHeight="1" x14ac:dyDescent="0.2">
      <c r="A245" s="10">
        <f t="shared" si="22"/>
        <v>229</v>
      </c>
      <c r="B245" s="11">
        <f t="shared" si="23"/>
        <v>51328</v>
      </c>
      <c r="C245" s="13">
        <f t="shared" si="24"/>
        <v>186364.57620410059</v>
      </c>
      <c r="D245" s="12">
        <f t="shared" si="25"/>
        <v>1928.2495063861334</v>
      </c>
      <c r="E245" s="13">
        <f t="shared" si="21"/>
        <v>1002.638777905767</v>
      </c>
      <c r="F245" s="13">
        <f t="shared" si="26"/>
        <v>925.61072848036633</v>
      </c>
      <c r="G245" s="13">
        <f t="shared" si="27"/>
        <v>185361.93742619484</v>
      </c>
    </row>
    <row r="246" spans="1:7" ht="25" customHeight="1" x14ac:dyDescent="0.2">
      <c r="A246" s="10">
        <f t="shared" si="22"/>
        <v>230</v>
      </c>
      <c r="B246" s="11">
        <f t="shared" si="23"/>
        <v>51359</v>
      </c>
      <c r="C246" s="13">
        <f t="shared" si="24"/>
        <v>185361.93742619484</v>
      </c>
      <c r="D246" s="12">
        <f t="shared" si="25"/>
        <v>1928.2495063861334</v>
      </c>
      <c r="E246" s="13">
        <f t="shared" si="21"/>
        <v>1007.6185505026989</v>
      </c>
      <c r="F246" s="13">
        <f t="shared" si="26"/>
        <v>920.63095588343447</v>
      </c>
      <c r="G246" s="13">
        <f t="shared" si="27"/>
        <v>184354.31887569214</v>
      </c>
    </row>
    <row r="247" spans="1:7" ht="25" customHeight="1" x14ac:dyDescent="0.2">
      <c r="A247" s="10">
        <f t="shared" si="22"/>
        <v>231</v>
      </c>
      <c r="B247" s="11">
        <f t="shared" si="23"/>
        <v>51390</v>
      </c>
      <c r="C247" s="13">
        <f t="shared" si="24"/>
        <v>184354.31887569214</v>
      </c>
      <c r="D247" s="12">
        <f t="shared" si="25"/>
        <v>1928.2495063861334</v>
      </c>
      <c r="E247" s="13">
        <f t="shared" si="21"/>
        <v>1012.6230559701957</v>
      </c>
      <c r="F247" s="13">
        <f t="shared" si="26"/>
        <v>915.62645041593771</v>
      </c>
      <c r="G247" s="13">
        <f t="shared" si="27"/>
        <v>183341.69581972194</v>
      </c>
    </row>
    <row r="248" spans="1:7" ht="25" customHeight="1" x14ac:dyDescent="0.2">
      <c r="A248" s="10">
        <f t="shared" si="22"/>
        <v>232</v>
      </c>
      <c r="B248" s="11">
        <f t="shared" si="23"/>
        <v>51420</v>
      </c>
      <c r="C248" s="13">
        <f t="shared" si="24"/>
        <v>183341.69581972194</v>
      </c>
      <c r="D248" s="12">
        <f t="shared" si="25"/>
        <v>1928.2495063861334</v>
      </c>
      <c r="E248" s="13">
        <f t="shared" si="21"/>
        <v>1017.652417148181</v>
      </c>
      <c r="F248" s="13">
        <f t="shared" si="26"/>
        <v>910.59708923795233</v>
      </c>
      <c r="G248" s="13">
        <f t="shared" si="27"/>
        <v>182324.04340257376</v>
      </c>
    </row>
    <row r="249" spans="1:7" ht="25" customHeight="1" x14ac:dyDescent="0.2">
      <c r="A249" s="10">
        <f t="shared" si="22"/>
        <v>233</v>
      </c>
      <c r="B249" s="11">
        <f t="shared" si="23"/>
        <v>51451</v>
      </c>
      <c r="C249" s="13">
        <f t="shared" si="24"/>
        <v>182324.04340257376</v>
      </c>
      <c r="D249" s="12">
        <f t="shared" si="25"/>
        <v>1928.2495063861334</v>
      </c>
      <c r="E249" s="13">
        <f t="shared" si="21"/>
        <v>1022.7067574866836</v>
      </c>
      <c r="F249" s="13">
        <f t="shared" si="26"/>
        <v>905.54274889944975</v>
      </c>
      <c r="G249" s="13">
        <f t="shared" si="27"/>
        <v>181301.33664508708</v>
      </c>
    </row>
    <row r="250" spans="1:7" ht="25" customHeight="1" x14ac:dyDescent="0.2">
      <c r="A250" s="10">
        <f t="shared" si="22"/>
        <v>234</v>
      </c>
      <c r="B250" s="11">
        <f t="shared" si="23"/>
        <v>51481</v>
      </c>
      <c r="C250" s="13">
        <f t="shared" si="24"/>
        <v>181301.33664508708</v>
      </c>
      <c r="D250" s="12">
        <f t="shared" si="25"/>
        <v>1928.2495063861334</v>
      </c>
      <c r="E250" s="13">
        <f t="shared" si="21"/>
        <v>1027.7862010488675</v>
      </c>
      <c r="F250" s="13">
        <f t="shared" si="26"/>
        <v>900.46330533726587</v>
      </c>
      <c r="G250" s="13">
        <f t="shared" si="27"/>
        <v>180273.55044403821</v>
      </c>
    </row>
    <row r="251" spans="1:7" ht="25" customHeight="1" x14ac:dyDescent="0.2">
      <c r="A251" s="10">
        <f t="shared" si="22"/>
        <v>235</v>
      </c>
      <c r="B251" s="11">
        <f t="shared" si="23"/>
        <v>51512</v>
      </c>
      <c r="C251" s="13">
        <f t="shared" si="24"/>
        <v>180273.55044403821</v>
      </c>
      <c r="D251" s="12">
        <f t="shared" si="25"/>
        <v>1928.2495063861334</v>
      </c>
      <c r="E251" s="13">
        <f t="shared" si="21"/>
        <v>1032.8908725140768</v>
      </c>
      <c r="F251" s="13">
        <f t="shared" si="26"/>
        <v>895.35863387205643</v>
      </c>
      <c r="G251" s="13">
        <f t="shared" si="27"/>
        <v>179240.65957152413</v>
      </c>
    </row>
    <row r="252" spans="1:7" ht="25" customHeight="1" x14ac:dyDescent="0.2">
      <c r="A252" s="10">
        <f t="shared" si="22"/>
        <v>236</v>
      </c>
      <c r="B252" s="11">
        <f t="shared" si="23"/>
        <v>51543</v>
      </c>
      <c r="C252" s="13">
        <f t="shared" si="24"/>
        <v>179240.65957152413</v>
      </c>
      <c r="D252" s="12">
        <f t="shared" si="25"/>
        <v>1928.2495063861334</v>
      </c>
      <c r="E252" s="13">
        <f t="shared" si="21"/>
        <v>1038.0208971808968</v>
      </c>
      <c r="F252" s="13">
        <f t="shared" si="26"/>
        <v>890.22860920523658</v>
      </c>
      <c r="G252" s="13">
        <f t="shared" si="27"/>
        <v>178202.63867434324</v>
      </c>
    </row>
    <row r="253" spans="1:7" ht="25" customHeight="1" x14ac:dyDescent="0.2">
      <c r="A253" s="10">
        <f t="shared" si="22"/>
        <v>237</v>
      </c>
      <c r="B253" s="11">
        <f t="shared" si="23"/>
        <v>51571</v>
      </c>
      <c r="C253" s="13">
        <f t="shared" si="24"/>
        <v>178202.63867434324</v>
      </c>
      <c r="D253" s="12">
        <f t="shared" si="25"/>
        <v>1928.2495063861334</v>
      </c>
      <c r="E253" s="13">
        <f t="shared" si="21"/>
        <v>1043.1764009702285</v>
      </c>
      <c r="F253" s="13">
        <f t="shared" si="26"/>
        <v>885.07310541590482</v>
      </c>
      <c r="G253" s="13">
        <f t="shared" si="27"/>
        <v>177159.46227337301</v>
      </c>
    </row>
    <row r="254" spans="1:7" ht="25" customHeight="1" x14ac:dyDescent="0.2">
      <c r="A254" s="10">
        <f t="shared" si="22"/>
        <v>238</v>
      </c>
      <c r="B254" s="11">
        <f t="shared" si="23"/>
        <v>51602</v>
      </c>
      <c r="C254" s="13">
        <f t="shared" si="24"/>
        <v>177159.46227337301</v>
      </c>
      <c r="D254" s="12">
        <f t="shared" si="25"/>
        <v>1928.2495063861334</v>
      </c>
      <c r="E254" s="13">
        <f t="shared" si="21"/>
        <v>1048.3575104283807</v>
      </c>
      <c r="F254" s="13">
        <f t="shared" si="26"/>
        <v>879.89199595775267</v>
      </c>
      <c r="G254" s="13">
        <f t="shared" si="27"/>
        <v>176111.10476294463</v>
      </c>
    </row>
    <row r="255" spans="1:7" ht="25" customHeight="1" x14ac:dyDescent="0.2">
      <c r="A255" s="10">
        <f t="shared" si="22"/>
        <v>239</v>
      </c>
      <c r="B255" s="11">
        <f t="shared" si="23"/>
        <v>51632</v>
      </c>
      <c r="C255" s="13">
        <f t="shared" si="24"/>
        <v>176111.10476294463</v>
      </c>
      <c r="D255" s="12">
        <f t="shared" si="25"/>
        <v>1928.2495063861334</v>
      </c>
      <c r="E255" s="13">
        <f t="shared" si="21"/>
        <v>1053.564352730175</v>
      </c>
      <c r="F255" s="13">
        <f t="shared" si="26"/>
        <v>874.6851536559584</v>
      </c>
      <c r="G255" s="13">
        <f t="shared" si="27"/>
        <v>175057.54041021445</v>
      </c>
    </row>
    <row r="256" spans="1:7" ht="25" customHeight="1" x14ac:dyDescent="0.2">
      <c r="A256" s="10">
        <f t="shared" si="22"/>
        <v>240</v>
      </c>
      <c r="B256" s="11">
        <f t="shared" si="23"/>
        <v>51663</v>
      </c>
      <c r="C256" s="13">
        <f t="shared" si="24"/>
        <v>175057.54041021445</v>
      </c>
      <c r="D256" s="12">
        <f t="shared" si="25"/>
        <v>1928.2495063861334</v>
      </c>
      <c r="E256" s="13">
        <f t="shared" si="21"/>
        <v>1058.7970556820683</v>
      </c>
      <c r="F256" s="13">
        <f t="shared" si="26"/>
        <v>869.4524507040652</v>
      </c>
      <c r="G256" s="13">
        <f t="shared" si="27"/>
        <v>173998.74335453237</v>
      </c>
    </row>
    <row r="257" spans="1:7" ht="25" customHeight="1" x14ac:dyDescent="0.2">
      <c r="A257" s="10">
        <f t="shared" si="22"/>
        <v>241</v>
      </c>
      <c r="B257" s="11">
        <f t="shared" si="23"/>
        <v>51693</v>
      </c>
      <c r="C257" s="13">
        <f t="shared" si="24"/>
        <v>173998.74335453237</v>
      </c>
      <c r="D257" s="12">
        <f t="shared" si="25"/>
        <v>1928.2495063861334</v>
      </c>
      <c r="E257" s="13">
        <f t="shared" si="21"/>
        <v>1064.0557477252892</v>
      </c>
      <c r="F257" s="13">
        <f t="shared" si="26"/>
        <v>864.1937586608442</v>
      </c>
      <c r="G257" s="13">
        <f t="shared" si="27"/>
        <v>172934.68760680707</v>
      </c>
    </row>
    <row r="258" spans="1:7" ht="25" customHeight="1" x14ac:dyDescent="0.2">
      <c r="A258" s="10">
        <f t="shared" si="22"/>
        <v>242</v>
      </c>
      <c r="B258" s="11">
        <f t="shared" si="23"/>
        <v>51724</v>
      </c>
      <c r="C258" s="13">
        <f t="shared" si="24"/>
        <v>172934.68760680707</v>
      </c>
      <c r="D258" s="12">
        <f t="shared" si="25"/>
        <v>1928.2495063861334</v>
      </c>
      <c r="E258" s="13">
        <f t="shared" si="21"/>
        <v>1069.3405579389914</v>
      </c>
      <c r="F258" s="13">
        <f t="shared" si="26"/>
        <v>858.90894844714182</v>
      </c>
      <c r="G258" s="13">
        <f t="shared" si="27"/>
        <v>171865.34704886808</v>
      </c>
    </row>
    <row r="259" spans="1:7" ht="25" customHeight="1" x14ac:dyDescent="0.2">
      <c r="A259" s="10">
        <f t="shared" si="22"/>
        <v>243</v>
      </c>
      <c r="B259" s="11">
        <f t="shared" si="23"/>
        <v>51755</v>
      </c>
      <c r="C259" s="13">
        <f t="shared" si="24"/>
        <v>171865.34704886808</v>
      </c>
      <c r="D259" s="12">
        <f t="shared" si="25"/>
        <v>1928.2495063861334</v>
      </c>
      <c r="E259" s="13">
        <f t="shared" si="21"/>
        <v>1074.6516160434219</v>
      </c>
      <c r="F259" s="13">
        <f t="shared" si="26"/>
        <v>853.59789034271148</v>
      </c>
      <c r="G259" s="13">
        <f t="shared" si="27"/>
        <v>170790.69543282466</v>
      </c>
    </row>
    <row r="260" spans="1:7" ht="25" customHeight="1" x14ac:dyDescent="0.2">
      <c r="A260" s="10">
        <f t="shared" si="22"/>
        <v>244</v>
      </c>
      <c r="B260" s="11">
        <f t="shared" si="23"/>
        <v>51785</v>
      </c>
      <c r="C260" s="13">
        <f t="shared" si="24"/>
        <v>170790.69543282466</v>
      </c>
      <c r="D260" s="12">
        <f t="shared" si="25"/>
        <v>1928.2495063861334</v>
      </c>
      <c r="E260" s="13">
        <f t="shared" si="21"/>
        <v>1079.9890524031041</v>
      </c>
      <c r="F260" s="13">
        <f t="shared" si="26"/>
        <v>848.26045398302927</v>
      </c>
      <c r="G260" s="13">
        <f t="shared" si="27"/>
        <v>169710.70638042156</v>
      </c>
    </row>
    <row r="261" spans="1:7" ht="25" customHeight="1" x14ac:dyDescent="0.2">
      <c r="A261" s="10">
        <f t="shared" si="22"/>
        <v>245</v>
      </c>
      <c r="B261" s="11">
        <f t="shared" si="23"/>
        <v>51816</v>
      </c>
      <c r="C261" s="13">
        <f t="shared" si="24"/>
        <v>169710.70638042156</v>
      </c>
      <c r="D261" s="12">
        <f t="shared" si="25"/>
        <v>1928.2495063861334</v>
      </c>
      <c r="E261" s="13">
        <f t="shared" si="21"/>
        <v>1085.3529980300395</v>
      </c>
      <c r="F261" s="13">
        <f t="shared" si="26"/>
        <v>842.89650835609382</v>
      </c>
      <c r="G261" s="13">
        <f t="shared" si="27"/>
        <v>168625.35338239151</v>
      </c>
    </row>
    <row r="262" spans="1:7" ht="25" customHeight="1" x14ac:dyDescent="0.2">
      <c r="A262" s="10">
        <f t="shared" si="22"/>
        <v>246</v>
      </c>
      <c r="B262" s="11">
        <f t="shared" si="23"/>
        <v>51846</v>
      </c>
      <c r="C262" s="13">
        <f t="shared" si="24"/>
        <v>168625.35338239151</v>
      </c>
      <c r="D262" s="12">
        <f t="shared" si="25"/>
        <v>1928.2495063861334</v>
      </c>
      <c r="E262" s="13">
        <f t="shared" si="21"/>
        <v>1090.7435845869222</v>
      </c>
      <c r="F262" s="13">
        <f t="shared" si="26"/>
        <v>837.50592179921125</v>
      </c>
      <c r="G262" s="13">
        <f t="shared" si="27"/>
        <v>167534.60979780459</v>
      </c>
    </row>
    <row r="263" spans="1:7" ht="25" customHeight="1" x14ac:dyDescent="0.2">
      <c r="A263" s="10">
        <f t="shared" si="22"/>
        <v>247</v>
      </c>
      <c r="B263" s="11">
        <f t="shared" si="23"/>
        <v>51877</v>
      </c>
      <c r="C263" s="13">
        <f t="shared" si="24"/>
        <v>167534.60979780459</v>
      </c>
      <c r="D263" s="12">
        <f t="shared" si="25"/>
        <v>1928.2495063861334</v>
      </c>
      <c r="E263" s="13">
        <f t="shared" si="21"/>
        <v>1096.1609443903706</v>
      </c>
      <c r="F263" s="13">
        <f t="shared" si="26"/>
        <v>832.0885619957628</v>
      </c>
      <c r="G263" s="13">
        <f t="shared" si="27"/>
        <v>166438.44885341421</v>
      </c>
    </row>
    <row r="264" spans="1:7" ht="25" customHeight="1" x14ac:dyDescent="0.2">
      <c r="A264" s="10">
        <f t="shared" si="22"/>
        <v>248</v>
      </c>
      <c r="B264" s="11">
        <f t="shared" si="23"/>
        <v>51908</v>
      </c>
      <c r="C264" s="13">
        <f t="shared" si="24"/>
        <v>166438.44885341421</v>
      </c>
      <c r="D264" s="12">
        <f t="shared" si="25"/>
        <v>1928.2495063861334</v>
      </c>
      <c r="E264" s="13">
        <f t="shared" si="21"/>
        <v>1101.6052104141761</v>
      </c>
      <c r="F264" s="13">
        <f t="shared" si="26"/>
        <v>826.64429597195726</v>
      </c>
      <c r="G264" s="13">
        <f t="shared" si="27"/>
        <v>165336.84364300003</v>
      </c>
    </row>
    <row r="265" spans="1:7" ht="25" customHeight="1" x14ac:dyDescent="0.2">
      <c r="A265" s="10">
        <f t="shared" si="22"/>
        <v>249</v>
      </c>
      <c r="B265" s="11">
        <f t="shared" si="23"/>
        <v>51936</v>
      </c>
      <c r="C265" s="13">
        <f t="shared" si="24"/>
        <v>165336.84364300003</v>
      </c>
      <c r="D265" s="12">
        <f t="shared" si="25"/>
        <v>1928.2495063861334</v>
      </c>
      <c r="E265" s="13">
        <f t="shared" si="21"/>
        <v>1107.0765162925663</v>
      </c>
      <c r="F265" s="13">
        <f t="shared" si="26"/>
        <v>821.17299009356691</v>
      </c>
      <c r="G265" s="13">
        <f t="shared" si="27"/>
        <v>164229.76712670748</v>
      </c>
    </row>
    <row r="266" spans="1:7" ht="25" customHeight="1" x14ac:dyDescent="0.2">
      <c r="A266" s="10">
        <f t="shared" si="22"/>
        <v>250</v>
      </c>
      <c r="B266" s="11">
        <f t="shared" si="23"/>
        <v>51967</v>
      </c>
      <c r="C266" s="13">
        <f t="shared" si="24"/>
        <v>164229.76712670748</v>
      </c>
      <c r="D266" s="12">
        <f t="shared" si="25"/>
        <v>1928.2495063861334</v>
      </c>
      <c r="E266" s="13">
        <f t="shared" si="21"/>
        <v>1112.5749963234862</v>
      </c>
      <c r="F266" s="13">
        <f t="shared" si="26"/>
        <v>815.67451006264719</v>
      </c>
      <c r="G266" s="13">
        <f t="shared" si="27"/>
        <v>163117.19213038398</v>
      </c>
    </row>
    <row r="267" spans="1:7" ht="25" customHeight="1" x14ac:dyDescent="0.2">
      <c r="A267" s="10">
        <f t="shared" si="22"/>
        <v>251</v>
      </c>
      <c r="B267" s="11">
        <f t="shared" si="23"/>
        <v>51997</v>
      </c>
      <c r="C267" s="13">
        <f t="shared" si="24"/>
        <v>163117.19213038398</v>
      </c>
      <c r="D267" s="12">
        <f t="shared" si="25"/>
        <v>1928.2495063861334</v>
      </c>
      <c r="E267" s="13">
        <f t="shared" si="21"/>
        <v>1118.1007854718928</v>
      </c>
      <c r="F267" s="13">
        <f t="shared" si="26"/>
        <v>810.14872091424047</v>
      </c>
      <c r="G267" s="13">
        <f t="shared" si="27"/>
        <v>161999.09134491207</v>
      </c>
    </row>
    <row r="268" spans="1:7" ht="25" customHeight="1" x14ac:dyDescent="0.2">
      <c r="A268" s="10">
        <f t="shared" si="22"/>
        <v>252</v>
      </c>
      <c r="B268" s="11">
        <f t="shared" si="23"/>
        <v>52028</v>
      </c>
      <c r="C268" s="13">
        <f t="shared" si="24"/>
        <v>161999.09134491207</v>
      </c>
      <c r="D268" s="12">
        <f t="shared" si="25"/>
        <v>1928.2495063861334</v>
      </c>
      <c r="E268" s="13">
        <f t="shared" si="21"/>
        <v>1123.65401937307</v>
      </c>
      <c r="F268" s="13">
        <f t="shared" si="26"/>
        <v>804.59548701306335</v>
      </c>
      <c r="G268" s="13">
        <f t="shared" si="27"/>
        <v>160875.43732553901</v>
      </c>
    </row>
    <row r="269" spans="1:7" ht="25" customHeight="1" x14ac:dyDescent="0.2">
      <c r="A269" s="10">
        <f t="shared" si="22"/>
        <v>253</v>
      </c>
      <c r="B269" s="11">
        <f t="shared" si="23"/>
        <v>52058</v>
      </c>
      <c r="C269" s="13">
        <f t="shared" si="24"/>
        <v>160875.43732553901</v>
      </c>
      <c r="D269" s="12">
        <f t="shared" si="25"/>
        <v>1928.2495063861334</v>
      </c>
      <c r="E269" s="13">
        <f t="shared" si="21"/>
        <v>1129.2348343359563</v>
      </c>
      <c r="F269" s="13">
        <f t="shared" si="26"/>
        <v>799.01467205017718</v>
      </c>
      <c r="G269" s="13">
        <f t="shared" si="27"/>
        <v>159746.20249120306</v>
      </c>
    </row>
    <row r="270" spans="1:7" ht="25" customHeight="1" x14ac:dyDescent="0.2">
      <c r="A270" s="10">
        <f t="shared" si="22"/>
        <v>254</v>
      </c>
      <c r="B270" s="11">
        <f t="shared" si="23"/>
        <v>52089</v>
      </c>
      <c r="C270" s="13">
        <f t="shared" si="24"/>
        <v>159746.20249120306</v>
      </c>
      <c r="D270" s="12">
        <f t="shared" si="25"/>
        <v>1928.2495063861334</v>
      </c>
      <c r="E270" s="13">
        <f t="shared" si="21"/>
        <v>1134.8433673464915</v>
      </c>
      <c r="F270" s="13">
        <f t="shared" si="26"/>
        <v>793.40613903964197</v>
      </c>
      <c r="G270" s="13">
        <f t="shared" si="27"/>
        <v>158611.35912385656</v>
      </c>
    </row>
    <row r="271" spans="1:7" ht="25" customHeight="1" x14ac:dyDescent="0.2">
      <c r="A271" s="10">
        <f t="shared" si="22"/>
        <v>255</v>
      </c>
      <c r="B271" s="11">
        <f t="shared" si="23"/>
        <v>52120</v>
      </c>
      <c r="C271" s="13">
        <f t="shared" si="24"/>
        <v>158611.35912385656</v>
      </c>
      <c r="D271" s="12">
        <f t="shared" si="25"/>
        <v>1928.2495063861334</v>
      </c>
      <c r="E271" s="13">
        <f t="shared" si="21"/>
        <v>1140.479756070979</v>
      </c>
      <c r="F271" s="13">
        <f t="shared" si="26"/>
        <v>787.76975031515428</v>
      </c>
      <c r="G271" s="13">
        <f t="shared" si="27"/>
        <v>157470.87936778559</v>
      </c>
    </row>
    <row r="272" spans="1:7" ht="25" customHeight="1" x14ac:dyDescent="0.2">
      <c r="A272" s="10">
        <f t="shared" si="22"/>
        <v>256</v>
      </c>
      <c r="B272" s="11">
        <f t="shared" si="23"/>
        <v>52150</v>
      </c>
      <c r="C272" s="13">
        <f t="shared" si="24"/>
        <v>157470.87936778559</v>
      </c>
      <c r="D272" s="12">
        <f t="shared" si="25"/>
        <v>1928.2495063861334</v>
      </c>
      <c r="E272" s="13">
        <f t="shared" si="21"/>
        <v>1146.1441388594649</v>
      </c>
      <c r="F272" s="13">
        <f t="shared" si="26"/>
        <v>782.10536752666849</v>
      </c>
      <c r="G272" s="13">
        <f t="shared" si="27"/>
        <v>156324.73522892612</v>
      </c>
    </row>
    <row r="273" spans="1:7" ht="25" customHeight="1" x14ac:dyDescent="0.2">
      <c r="A273" s="10">
        <f t="shared" si="22"/>
        <v>257</v>
      </c>
      <c r="B273" s="11">
        <f t="shared" si="23"/>
        <v>52181</v>
      </c>
      <c r="C273" s="13">
        <f t="shared" si="24"/>
        <v>156324.73522892612</v>
      </c>
      <c r="D273" s="12">
        <f t="shared" si="25"/>
        <v>1928.2495063861334</v>
      </c>
      <c r="E273" s="13">
        <f t="shared" si="21"/>
        <v>1151.8366547491337</v>
      </c>
      <c r="F273" s="13">
        <f t="shared" si="26"/>
        <v>776.41285163699979</v>
      </c>
      <c r="G273" s="13">
        <f t="shared" si="27"/>
        <v>155172.89857417697</v>
      </c>
    </row>
    <row r="274" spans="1:7" ht="25" customHeight="1" x14ac:dyDescent="0.2">
      <c r="A274" s="10">
        <f t="shared" si="22"/>
        <v>258</v>
      </c>
      <c r="B274" s="11">
        <f t="shared" si="23"/>
        <v>52211</v>
      </c>
      <c r="C274" s="13">
        <f t="shared" si="24"/>
        <v>155172.89857417697</v>
      </c>
      <c r="D274" s="12">
        <f t="shared" si="25"/>
        <v>1928.2495063861334</v>
      </c>
      <c r="E274" s="13">
        <f t="shared" ref="E274:E337" si="28">D274-F274</f>
        <v>1157.557443467721</v>
      </c>
      <c r="F274" s="13">
        <f t="shared" si="26"/>
        <v>770.69206291841238</v>
      </c>
      <c r="G274" s="13">
        <f t="shared" si="27"/>
        <v>154015.34113070925</v>
      </c>
    </row>
    <row r="275" spans="1:7" ht="25" customHeight="1" x14ac:dyDescent="0.2">
      <c r="A275" s="10">
        <f t="shared" ref="A275:A338" si="29">ROW()-16</f>
        <v>259</v>
      </c>
      <c r="B275" s="11">
        <f t="shared" ref="B275:B338" si="30">IF(G274=0,"",DATE($E$7,$C$7+A275,$D$7))</f>
        <v>52242</v>
      </c>
      <c r="C275" s="13">
        <f t="shared" ref="C275:C338" si="31">IF(G274&lt;0.01,0,G274)</f>
        <v>154015.34113070925</v>
      </c>
      <c r="D275" s="12">
        <f t="shared" ref="D275:D338" si="32">IF(G274+F275&lt;$C$9,G274+F275,IF(C275=0,0,$C$9))</f>
        <v>1928.2495063861334</v>
      </c>
      <c r="E275" s="13">
        <f t="shared" si="28"/>
        <v>1163.3066454369441</v>
      </c>
      <c r="F275" s="13">
        <f t="shared" ref="F275:F338" si="33">C275*($C$4/$C$6)</f>
        <v>764.94286094918925</v>
      </c>
      <c r="G275" s="13">
        <f t="shared" ref="G275:G338" si="34">IF(C275-E275&lt;0.01,0,C275-E275)</f>
        <v>152852.03448527231</v>
      </c>
    </row>
    <row r="276" spans="1:7" ht="25" customHeight="1" x14ac:dyDescent="0.2">
      <c r="A276" s="10">
        <f t="shared" si="29"/>
        <v>260</v>
      </c>
      <c r="B276" s="11">
        <f t="shared" si="30"/>
        <v>52273</v>
      </c>
      <c r="C276" s="13">
        <f t="shared" si="31"/>
        <v>152852.03448527231</v>
      </c>
      <c r="D276" s="12">
        <f t="shared" si="32"/>
        <v>1928.2495063861334</v>
      </c>
      <c r="E276" s="13">
        <f t="shared" si="28"/>
        <v>1169.0844017759475</v>
      </c>
      <c r="F276" s="13">
        <f t="shared" si="33"/>
        <v>759.16510461018584</v>
      </c>
      <c r="G276" s="13">
        <f t="shared" si="34"/>
        <v>151682.95008349637</v>
      </c>
    </row>
    <row r="277" spans="1:7" ht="25" customHeight="1" x14ac:dyDescent="0.2">
      <c r="A277" s="10">
        <f t="shared" si="29"/>
        <v>261</v>
      </c>
      <c r="B277" s="11">
        <f t="shared" si="30"/>
        <v>52301</v>
      </c>
      <c r="C277" s="13">
        <f t="shared" si="31"/>
        <v>151682.95008349637</v>
      </c>
      <c r="D277" s="12">
        <f t="shared" si="32"/>
        <v>1928.2495063861334</v>
      </c>
      <c r="E277" s="13">
        <f t="shared" si="28"/>
        <v>1174.890854304768</v>
      </c>
      <c r="F277" s="13">
        <f t="shared" si="33"/>
        <v>753.35865208136534</v>
      </c>
      <c r="G277" s="13">
        <f t="shared" si="34"/>
        <v>150508.0592291916</v>
      </c>
    </row>
    <row r="278" spans="1:7" ht="25" customHeight="1" x14ac:dyDescent="0.2">
      <c r="A278" s="10">
        <f t="shared" si="29"/>
        <v>262</v>
      </c>
      <c r="B278" s="11">
        <f t="shared" si="30"/>
        <v>52332</v>
      </c>
      <c r="C278" s="13">
        <f t="shared" si="31"/>
        <v>150508.0592291916</v>
      </c>
      <c r="D278" s="12">
        <f t="shared" si="32"/>
        <v>1928.2495063861334</v>
      </c>
      <c r="E278" s="13">
        <f t="shared" si="28"/>
        <v>1180.7261455478151</v>
      </c>
      <c r="F278" s="13">
        <f t="shared" si="33"/>
        <v>747.52336083831835</v>
      </c>
      <c r="G278" s="13">
        <f t="shared" si="34"/>
        <v>149327.33308364378</v>
      </c>
    </row>
    <row r="279" spans="1:7" ht="25" customHeight="1" x14ac:dyDescent="0.2">
      <c r="A279" s="10">
        <f t="shared" si="29"/>
        <v>263</v>
      </c>
      <c r="B279" s="11">
        <f t="shared" si="30"/>
        <v>52362</v>
      </c>
      <c r="C279" s="13">
        <f t="shared" si="31"/>
        <v>149327.33308364378</v>
      </c>
      <c r="D279" s="12">
        <f t="shared" si="32"/>
        <v>1928.2495063861334</v>
      </c>
      <c r="E279" s="13">
        <f t="shared" si="28"/>
        <v>1186.5904187373692</v>
      </c>
      <c r="F279" s="13">
        <f t="shared" si="33"/>
        <v>741.65908764876417</v>
      </c>
      <c r="G279" s="13">
        <f t="shared" si="34"/>
        <v>148140.7426649064</v>
      </c>
    </row>
    <row r="280" spans="1:7" ht="25" customHeight="1" x14ac:dyDescent="0.2">
      <c r="A280" s="10">
        <f t="shared" si="29"/>
        <v>264</v>
      </c>
      <c r="B280" s="11">
        <f t="shared" si="30"/>
        <v>52393</v>
      </c>
      <c r="C280" s="13">
        <f t="shared" si="31"/>
        <v>148140.7426649064</v>
      </c>
      <c r="D280" s="12">
        <f t="shared" si="32"/>
        <v>1928.2495063861334</v>
      </c>
      <c r="E280" s="13">
        <f t="shared" si="28"/>
        <v>1192.483817817098</v>
      </c>
      <c r="F280" s="13">
        <f t="shared" si="33"/>
        <v>735.76568856903521</v>
      </c>
      <c r="G280" s="13">
        <f t="shared" si="34"/>
        <v>146948.25884708931</v>
      </c>
    </row>
    <row r="281" spans="1:7" ht="25" customHeight="1" x14ac:dyDescent="0.2">
      <c r="A281" s="10">
        <f t="shared" si="29"/>
        <v>265</v>
      </c>
      <c r="B281" s="11">
        <f t="shared" si="30"/>
        <v>52423</v>
      </c>
      <c r="C281" s="13">
        <f t="shared" si="31"/>
        <v>146948.25884708931</v>
      </c>
      <c r="D281" s="12">
        <f t="shared" si="32"/>
        <v>1928.2495063861334</v>
      </c>
      <c r="E281" s="13">
        <f t="shared" si="28"/>
        <v>1198.4064874455898</v>
      </c>
      <c r="F281" s="13">
        <f t="shared" si="33"/>
        <v>729.84301894054363</v>
      </c>
      <c r="G281" s="13">
        <f t="shared" si="34"/>
        <v>145749.85235964373</v>
      </c>
    </row>
    <row r="282" spans="1:7" ht="25" customHeight="1" x14ac:dyDescent="0.2">
      <c r="A282" s="10">
        <f t="shared" si="29"/>
        <v>266</v>
      </c>
      <c r="B282" s="11">
        <f t="shared" si="30"/>
        <v>52454</v>
      </c>
      <c r="C282" s="13">
        <f t="shared" si="31"/>
        <v>145749.85235964373</v>
      </c>
      <c r="D282" s="12">
        <f t="shared" si="32"/>
        <v>1928.2495063861334</v>
      </c>
      <c r="E282" s="13">
        <f t="shared" si="28"/>
        <v>1204.3585729999027</v>
      </c>
      <c r="F282" s="13">
        <f t="shared" si="33"/>
        <v>723.89093338623059</v>
      </c>
      <c r="G282" s="13">
        <f t="shared" si="34"/>
        <v>144545.49378664384</v>
      </c>
    </row>
    <row r="283" spans="1:7" ht="25" customHeight="1" x14ac:dyDescent="0.2">
      <c r="A283" s="10">
        <f t="shared" si="29"/>
        <v>267</v>
      </c>
      <c r="B283" s="11">
        <f t="shared" si="30"/>
        <v>52485</v>
      </c>
      <c r="C283" s="13">
        <f t="shared" si="31"/>
        <v>144545.49378664384</v>
      </c>
      <c r="D283" s="12">
        <f t="shared" si="32"/>
        <v>1928.2495063861334</v>
      </c>
      <c r="E283" s="13">
        <f t="shared" si="28"/>
        <v>1210.3402205791356</v>
      </c>
      <c r="F283" s="13">
        <f t="shared" si="33"/>
        <v>717.90928580699779</v>
      </c>
      <c r="G283" s="13">
        <f t="shared" si="34"/>
        <v>143335.15356606469</v>
      </c>
    </row>
    <row r="284" spans="1:7" ht="25" customHeight="1" x14ac:dyDescent="0.2">
      <c r="A284" s="10">
        <f t="shared" si="29"/>
        <v>268</v>
      </c>
      <c r="B284" s="11">
        <f t="shared" si="30"/>
        <v>52515</v>
      </c>
      <c r="C284" s="13">
        <f t="shared" si="31"/>
        <v>143335.15356606469</v>
      </c>
      <c r="D284" s="12">
        <f t="shared" si="32"/>
        <v>1928.2495063861334</v>
      </c>
      <c r="E284" s="13">
        <f t="shared" si="28"/>
        <v>1216.3515770080121</v>
      </c>
      <c r="F284" s="13">
        <f t="shared" si="33"/>
        <v>711.89792937812138</v>
      </c>
      <c r="G284" s="13">
        <f t="shared" si="34"/>
        <v>142118.80198905669</v>
      </c>
    </row>
    <row r="285" spans="1:7" ht="25" customHeight="1" x14ac:dyDescent="0.2">
      <c r="A285" s="10">
        <f t="shared" si="29"/>
        <v>269</v>
      </c>
      <c r="B285" s="11">
        <f t="shared" si="30"/>
        <v>52546</v>
      </c>
      <c r="C285" s="13">
        <f t="shared" si="31"/>
        <v>142118.80198905669</v>
      </c>
      <c r="D285" s="12">
        <f t="shared" si="32"/>
        <v>1928.2495063861334</v>
      </c>
      <c r="E285" s="13">
        <f t="shared" si="28"/>
        <v>1222.392789840485</v>
      </c>
      <c r="F285" s="13">
        <f t="shared" si="33"/>
        <v>705.85671654564828</v>
      </c>
      <c r="G285" s="13">
        <f t="shared" si="34"/>
        <v>140896.4091992162</v>
      </c>
    </row>
    <row r="286" spans="1:7" ht="25" customHeight="1" x14ac:dyDescent="0.2">
      <c r="A286" s="10">
        <f t="shared" si="29"/>
        <v>270</v>
      </c>
      <c r="B286" s="11">
        <f t="shared" si="30"/>
        <v>52576</v>
      </c>
      <c r="C286" s="13">
        <f t="shared" si="31"/>
        <v>140896.4091992162</v>
      </c>
      <c r="D286" s="12">
        <f t="shared" si="32"/>
        <v>1928.2495063861334</v>
      </c>
      <c r="E286" s="13">
        <f t="shared" si="28"/>
        <v>1228.4640073633595</v>
      </c>
      <c r="F286" s="13">
        <f t="shared" si="33"/>
        <v>699.78549902277382</v>
      </c>
      <c r="G286" s="13">
        <f t="shared" si="34"/>
        <v>139667.94519185284</v>
      </c>
    </row>
    <row r="287" spans="1:7" ht="25" customHeight="1" x14ac:dyDescent="0.2">
      <c r="A287" s="10">
        <f t="shared" si="29"/>
        <v>271</v>
      </c>
      <c r="B287" s="11">
        <f t="shared" si="30"/>
        <v>52607</v>
      </c>
      <c r="C287" s="13">
        <f t="shared" si="31"/>
        <v>139667.94519185284</v>
      </c>
      <c r="D287" s="12">
        <f t="shared" si="32"/>
        <v>1928.2495063861334</v>
      </c>
      <c r="E287" s="13">
        <f t="shared" si="28"/>
        <v>1234.5653785999309</v>
      </c>
      <c r="F287" s="13">
        <f t="shared" si="33"/>
        <v>693.68412778620245</v>
      </c>
      <c r="G287" s="13">
        <f t="shared" si="34"/>
        <v>138433.37981325292</v>
      </c>
    </row>
    <row r="288" spans="1:7" ht="25" customHeight="1" x14ac:dyDescent="0.2">
      <c r="A288" s="10">
        <f t="shared" si="29"/>
        <v>272</v>
      </c>
      <c r="B288" s="11">
        <f t="shared" si="30"/>
        <v>52638</v>
      </c>
      <c r="C288" s="13">
        <f t="shared" si="31"/>
        <v>138433.37981325292</v>
      </c>
      <c r="D288" s="12">
        <f t="shared" si="32"/>
        <v>1928.2495063861334</v>
      </c>
      <c r="E288" s="13">
        <f t="shared" si="28"/>
        <v>1240.6970533136437</v>
      </c>
      <c r="F288" s="13">
        <f t="shared" si="33"/>
        <v>687.55245307248958</v>
      </c>
      <c r="G288" s="13">
        <f t="shared" si="34"/>
        <v>137192.68275993929</v>
      </c>
    </row>
    <row r="289" spans="1:7" ht="25" customHeight="1" x14ac:dyDescent="0.2">
      <c r="A289" s="10">
        <f t="shared" si="29"/>
        <v>273</v>
      </c>
      <c r="B289" s="11">
        <f t="shared" si="30"/>
        <v>52667</v>
      </c>
      <c r="C289" s="13">
        <f t="shared" si="31"/>
        <v>137192.68275993929</v>
      </c>
      <c r="D289" s="12">
        <f t="shared" si="32"/>
        <v>1928.2495063861334</v>
      </c>
      <c r="E289" s="13">
        <f t="shared" si="28"/>
        <v>1246.8591820117681</v>
      </c>
      <c r="F289" s="13">
        <f t="shared" si="33"/>
        <v>681.39032437436515</v>
      </c>
      <c r="G289" s="13">
        <f t="shared" si="34"/>
        <v>135945.82357792751</v>
      </c>
    </row>
    <row r="290" spans="1:7" ht="25" customHeight="1" x14ac:dyDescent="0.2">
      <c r="A290" s="10">
        <f t="shared" si="29"/>
        <v>274</v>
      </c>
      <c r="B290" s="11">
        <f t="shared" si="30"/>
        <v>52698</v>
      </c>
      <c r="C290" s="13">
        <f t="shared" si="31"/>
        <v>135945.82357792751</v>
      </c>
      <c r="D290" s="12">
        <f t="shared" si="32"/>
        <v>1928.2495063861334</v>
      </c>
      <c r="E290" s="13">
        <f t="shared" si="28"/>
        <v>1253.0519159490932</v>
      </c>
      <c r="F290" s="13">
        <f t="shared" si="33"/>
        <v>675.19759043704005</v>
      </c>
      <c r="G290" s="13">
        <f t="shared" si="34"/>
        <v>134692.77166197842</v>
      </c>
    </row>
    <row r="291" spans="1:7" ht="25" customHeight="1" x14ac:dyDescent="0.2">
      <c r="A291" s="10">
        <f t="shared" si="29"/>
        <v>275</v>
      </c>
      <c r="B291" s="11">
        <f t="shared" si="30"/>
        <v>52728</v>
      </c>
      <c r="C291" s="13">
        <f t="shared" si="31"/>
        <v>134692.77166197842</v>
      </c>
      <c r="D291" s="12">
        <f t="shared" si="32"/>
        <v>1928.2495063861334</v>
      </c>
      <c r="E291" s="13">
        <f t="shared" si="28"/>
        <v>1259.2754071316403</v>
      </c>
      <c r="F291" s="13">
        <f t="shared" si="33"/>
        <v>668.9740992544929</v>
      </c>
      <c r="G291" s="13">
        <f t="shared" si="34"/>
        <v>133433.49625484677</v>
      </c>
    </row>
    <row r="292" spans="1:7" ht="25" customHeight="1" x14ac:dyDescent="0.2">
      <c r="A292" s="10">
        <f t="shared" si="29"/>
        <v>276</v>
      </c>
      <c r="B292" s="11">
        <f t="shared" si="30"/>
        <v>52759</v>
      </c>
      <c r="C292" s="13">
        <f t="shared" si="31"/>
        <v>133433.49625484677</v>
      </c>
      <c r="D292" s="12">
        <f t="shared" si="32"/>
        <v>1928.2495063861334</v>
      </c>
      <c r="E292" s="13">
        <f t="shared" si="28"/>
        <v>1265.5298083203943</v>
      </c>
      <c r="F292" s="13">
        <f t="shared" si="33"/>
        <v>662.71969806573907</v>
      </c>
      <c r="G292" s="13">
        <f t="shared" si="34"/>
        <v>132167.96644652638</v>
      </c>
    </row>
    <row r="293" spans="1:7" ht="25" customHeight="1" x14ac:dyDescent="0.2">
      <c r="A293" s="10">
        <f t="shared" si="29"/>
        <v>277</v>
      </c>
      <c r="B293" s="11">
        <f t="shared" si="30"/>
        <v>52789</v>
      </c>
      <c r="C293" s="13">
        <f t="shared" si="31"/>
        <v>132167.96644652638</v>
      </c>
      <c r="D293" s="12">
        <f t="shared" si="32"/>
        <v>1928.2495063861334</v>
      </c>
      <c r="E293" s="13">
        <f t="shared" si="28"/>
        <v>1271.8152730350523</v>
      </c>
      <c r="F293" s="13">
        <f t="shared" si="33"/>
        <v>656.43423335108105</v>
      </c>
      <c r="G293" s="13">
        <f t="shared" si="34"/>
        <v>130896.15117349132</v>
      </c>
    </row>
    <row r="294" spans="1:7" ht="25" customHeight="1" x14ac:dyDescent="0.2">
      <c r="A294" s="10">
        <f t="shared" si="29"/>
        <v>278</v>
      </c>
      <c r="B294" s="11">
        <f t="shared" si="30"/>
        <v>52820</v>
      </c>
      <c r="C294" s="13">
        <f t="shared" si="31"/>
        <v>130896.15117349132</v>
      </c>
      <c r="D294" s="12">
        <f t="shared" si="32"/>
        <v>1928.2495063861334</v>
      </c>
      <c r="E294" s="13">
        <f t="shared" si="28"/>
        <v>1278.1319555577929</v>
      </c>
      <c r="F294" s="13">
        <f t="shared" si="33"/>
        <v>650.11755082834031</v>
      </c>
      <c r="G294" s="13">
        <f t="shared" si="34"/>
        <v>129618.01921793353</v>
      </c>
    </row>
    <row r="295" spans="1:7" ht="25" customHeight="1" x14ac:dyDescent="0.2">
      <c r="A295" s="10">
        <f t="shared" si="29"/>
        <v>279</v>
      </c>
      <c r="B295" s="11">
        <f t="shared" si="30"/>
        <v>52851</v>
      </c>
      <c r="C295" s="13">
        <f t="shared" si="31"/>
        <v>129618.01921793353</v>
      </c>
      <c r="D295" s="12">
        <f t="shared" si="32"/>
        <v>1928.2495063861334</v>
      </c>
      <c r="E295" s="13">
        <f t="shared" si="28"/>
        <v>1284.4800109370635</v>
      </c>
      <c r="F295" s="13">
        <f t="shared" si="33"/>
        <v>643.76949544906995</v>
      </c>
      <c r="G295" s="13">
        <f t="shared" si="34"/>
        <v>128333.53920699646</v>
      </c>
    </row>
    <row r="296" spans="1:7" ht="25" customHeight="1" x14ac:dyDescent="0.2">
      <c r="A296" s="10">
        <f t="shared" si="29"/>
        <v>280</v>
      </c>
      <c r="B296" s="11">
        <f t="shared" si="30"/>
        <v>52881</v>
      </c>
      <c r="C296" s="13">
        <f t="shared" si="31"/>
        <v>128333.53920699646</v>
      </c>
      <c r="D296" s="12">
        <f t="shared" si="32"/>
        <v>1928.2495063861334</v>
      </c>
      <c r="E296" s="13">
        <f t="shared" si="28"/>
        <v>1290.8595949913843</v>
      </c>
      <c r="F296" s="13">
        <f t="shared" si="33"/>
        <v>637.38991139474911</v>
      </c>
      <c r="G296" s="13">
        <f t="shared" si="34"/>
        <v>127042.67961200507</v>
      </c>
    </row>
    <row r="297" spans="1:7" ht="25" customHeight="1" x14ac:dyDescent="0.2">
      <c r="A297" s="10">
        <f t="shared" si="29"/>
        <v>281</v>
      </c>
      <c r="B297" s="11">
        <f t="shared" si="30"/>
        <v>52912</v>
      </c>
      <c r="C297" s="13">
        <f t="shared" si="31"/>
        <v>127042.67961200507</v>
      </c>
      <c r="D297" s="12">
        <f t="shared" si="32"/>
        <v>1928.2495063861334</v>
      </c>
      <c r="E297" s="13">
        <f t="shared" si="28"/>
        <v>1297.2708643131748</v>
      </c>
      <c r="F297" s="13">
        <f t="shared" si="33"/>
        <v>630.97864207295856</v>
      </c>
      <c r="G297" s="13">
        <f t="shared" si="34"/>
        <v>125745.40874769189</v>
      </c>
    </row>
    <row r="298" spans="1:7" ht="25" customHeight="1" x14ac:dyDescent="0.2">
      <c r="A298" s="10">
        <f t="shared" si="29"/>
        <v>282</v>
      </c>
      <c r="B298" s="11">
        <f t="shared" si="30"/>
        <v>52942</v>
      </c>
      <c r="C298" s="13">
        <f t="shared" si="31"/>
        <v>125745.40874769189</v>
      </c>
      <c r="D298" s="12">
        <f t="shared" si="32"/>
        <v>1928.2495063861334</v>
      </c>
      <c r="E298" s="13">
        <f t="shared" si="28"/>
        <v>1303.7139762725969</v>
      </c>
      <c r="F298" s="13">
        <f t="shared" si="33"/>
        <v>624.53553011353642</v>
      </c>
      <c r="G298" s="13">
        <f t="shared" si="34"/>
        <v>124441.69477141929</v>
      </c>
    </row>
    <row r="299" spans="1:7" ht="25" customHeight="1" x14ac:dyDescent="0.2">
      <c r="A299" s="10">
        <f t="shared" si="29"/>
        <v>283</v>
      </c>
      <c r="B299" s="11">
        <f t="shared" si="30"/>
        <v>52973</v>
      </c>
      <c r="C299" s="13">
        <f t="shared" si="31"/>
        <v>124441.69477141929</v>
      </c>
      <c r="D299" s="12">
        <f t="shared" si="32"/>
        <v>1928.2495063861334</v>
      </c>
      <c r="E299" s="13">
        <f t="shared" si="28"/>
        <v>1310.1890890214177</v>
      </c>
      <c r="F299" s="13">
        <f t="shared" si="33"/>
        <v>618.06041736471582</v>
      </c>
      <c r="G299" s="13">
        <f t="shared" si="34"/>
        <v>123131.50568239788</v>
      </c>
    </row>
    <row r="300" spans="1:7" ht="25" customHeight="1" x14ac:dyDescent="0.2">
      <c r="A300" s="10">
        <f t="shared" si="29"/>
        <v>284</v>
      </c>
      <c r="B300" s="11">
        <f t="shared" si="30"/>
        <v>53004</v>
      </c>
      <c r="C300" s="13">
        <f t="shared" si="31"/>
        <v>123131.50568239788</v>
      </c>
      <c r="D300" s="12">
        <f t="shared" si="32"/>
        <v>1928.2495063861334</v>
      </c>
      <c r="E300" s="13">
        <f t="shared" si="28"/>
        <v>1316.6963614968904</v>
      </c>
      <c r="F300" s="13">
        <f t="shared" si="33"/>
        <v>611.55314488924284</v>
      </c>
      <c r="G300" s="13">
        <f t="shared" si="34"/>
        <v>121814.809320901</v>
      </c>
    </row>
    <row r="301" spans="1:7" ht="25" customHeight="1" x14ac:dyDescent="0.2">
      <c r="A301" s="10">
        <f t="shared" si="29"/>
        <v>285</v>
      </c>
      <c r="B301" s="11">
        <f t="shared" si="30"/>
        <v>53032</v>
      </c>
      <c r="C301" s="13">
        <f t="shared" si="31"/>
        <v>121814.809320901</v>
      </c>
      <c r="D301" s="12">
        <f t="shared" si="32"/>
        <v>1928.2495063861334</v>
      </c>
      <c r="E301" s="13">
        <f t="shared" si="28"/>
        <v>1323.2359534256584</v>
      </c>
      <c r="F301" s="13">
        <f t="shared" si="33"/>
        <v>605.01355296047495</v>
      </c>
      <c r="G301" s="13">
        <f t="shared" si="34"/>
        <v>120491.57336747534</v>
      </c>
    </row>
    <row r="302" spans="1:7" ht="25" customHeight="1" x14ac:dyDescent="0.2">
      <c r="A302" s="10">
        <f t="shared" si="29"/>
        <v>286</v>
      </c>
      <c r="B302" s="11">
        <f t="shared" si="30"/>
        <v>53063</v>
      </c>
      <c r="C302" s="13">
        <f t="shared" si="31"/>
        <v>120491.57336747534</v>
      </c>
      <c r="D302" s="12">
        <f t="shared" si="32"/>
        <v>1928.2495063861334</v>
      </c>
      <c r="E302" s="13">
        <f t="shared" si="28"/>
        <v>1329.8080253276726</v>
      </c>
      <c r="F302" s="13">
        <f t="shared" si="33"/>
        <v>598.44148105846091</v>
      </c>
      <c r="G302" s="13">
        <f t="shared" si="34"/>
        <v>119161.76534214767</v>
      </c>
    </row>
    <row r="303" spans="1:7" ht="25" customHeight="1" x14ac:dyDescent="0.2">
      <c r="A303" s="10">
        <f t="shared" si="29"/>
        <v>287</v>
      </c>
      <c r="B303" s="11">
        <f t="shared" si="30"/>
        <v>53093</v>
      </c>
      <c r="C303" s="13">
        <f t="shared" si="31"/>
        <v>119161.76534214767</v>
      </c>
      <c r="D303" s="12">
        <f t="shared" si="32"/>
        <v>1928.2495063861334</v>
      </c>
      <c r="E303" s="13">
        <f t="shared" si="28"/>
        <v>1336.4127385201332</v>
      </c>
      <c r="F303" s="13">
        <f t="shared" si="33"/>
        <v>591.83676786600017</v>
      </c>
      <c r="G303" s="13">
        <f t="shared" si="34"/>
        <v>117825.35260362754</v>
      </c>
    </row>
    <row r="304" spans="1:7" ht="25" customHeight="1" x14ac:dyDescent="0.2">
      <c r="A304" s="10">
        <f t="shared" si="29"/>
        <v>288</v>
      </c>
      <c r="B304" s="11">
        <f t="shared" si="30"/>
        <v>53124</v>
      </c>
      <c r="C304" s="13">
        <f t="shared" si="31"/>
        <v>117825.35260362754</v>
      </c>
      <c r="D304" s="12">
        <f t="shared" si="32"/>
        <v>1928.2495063861334</v>
      </c>
      <c r="E304" s="13">
        <f t="shared" si="28"/>
        <v>1343.0502551214499</v>
      </c>
      <c r="F304" s="13">
        <f t="shared" si="33"/>
        <v>585.19925126468354</v>
      </c>
      <c r="G304" s="13">
        <f t="shared" si="34"/>
        <v>116482.3023485061</v>
      </c>
    </row>
    <row r="305" spans="1:7" ht="25" customHeight="1" x14ac:dyDescent="0.2">
      <c r="A305" s="10">
        <f t="shared" si="29"/>
        <v>289</v>
      </c>
      <c r="B305" s="11">
        <f t="shared" si="30"/>
        <v>53154</v>
      </c>
      <c r="C305" s="13">
        <f t="shared" si="31"/>
        <v>116482.3023485061</v>
      </c>
      <c r="D305" s="12">
        <f t="shared" si="32"/>
        <v>1928.2495063861334</v>
      </c>
      <c r="E305" s="13">
        <f t="shared" si="28"/>
        <v>1349.7207380552197</v>
      </c>
      <c r="F305" s="13">
        <f t="shared" si="33"/>
        <v>578.52876833091364</v>
      </c>
      <c r="G305" s="13">
        <f t="shared" si="34"/>
        <v>115132.58161045088</v>
      </c>
    </row>
    <row r="306" spans="1:7" ht="25" customHeight="1" x14ac:dyDescent="0.2">
      <c r="A306" s="10">
        <f t="shared" si="29"/>
        <v>290</v>
      </c>
      <c r="B306" s="11">
        <f t="shared" si="30"/>
        <v>53185</v>
      </c>
      <c r="C306" s="13">
        <f t="shared" si="31"/>
        <v>115132.58161045088</v>
      </c>
      <c r="D306" s="12">
        <f t="shared" si="32"/>
        <v>1928.2495063861334</v>
      </c>
      <c r="E306" s="13">
        <f t="shared" si="28"/>
        <v>1356.4243510542274</v>
      </c>
      <c r="F306" s="13">
        <f t="shared" si="33"/>
        <v>571.8251553319061</v>
      </c>
      <c r="G306" s="13">
        <f t="shared" si="34"/>
        <v>113776.15725939666</v>
      </c>
    </row>
    <row r="307" spans="1:7" ht="25" customHeight="1" x14ac:dyDescent="0.2">
      <c r="A307" s="10">
        <f t="shared" si="29"/>
        <v>291</v>
      </c>
      <c r="B307" s="11">
        <f t="shared" si="30"/>
        <v>53216</v>
      </c>
      <c r="C307" s="13">
        <f t="shared" si="31"/>
        <v>113776.15725939666</v>
      </c>
      <c r="D307" s="12">
        <f t="shared" si="32"/>
        <v>1928.2495063861334</v>
      </c>
      <c r="E307" s="13">
        <f t="shared" si="28"/>
        <v>1363.1612586644633</v>
      </c>
      <c r="F307" s="13">
        <f t="shared" si="33"/>
        <v>565.08824772167009</v>
      </c>
      <c r="G307" s="13">
        <f t="shared" si="34"/>
        <v>112412.99600073219</v>
      </c>
    </row>
    <row r="308" spans="1:7" ht="25" customHeight="1" x14ac:dyDescent="0.2">
      <c r="A308" s="10">
        <f t="shared" si="29"/>
        <v>292</v>
      </c>
      <c r="B308" s="11">
        <f t="shared" si="30"/>
        <v>53246</v>
      </c>
      <c r="C308" s="13">
        <f t="shared" si="31"/>
        <v>112412.99600073219</v>
      </c>
      <c r="D308" s="12">
        <f t="shared" si="32"/>
        <v>1928.2495063861334</v>
      </c>
      <c r="E308" s="13">
        <f t="shared" si="28"/>
        <v>1369.9316262491634</v>
      </c>
      <c r="F308" s="13">
        <f t="shared" si="33"/>
        <v>558.31788013696996</v>
      </c>
      <c r="G308" s="13">
        <f t="shared" si="34"/>
        <v>111043.06437448303</v>
      </c>
    </row>
    <row r="309" spans="1:7" ht="25" customHeight="1" x14ac:dyDescent="0.2">
      <c r="A309" s="10">
        <f t="shared" si="29"/>
        <v>293</v>
      </c>
      <c r="B309" s="11">
        <f t="shared" si="30"/>
        <v>53277</v>
      </c>
      <c r="C309" s="13">
        <f t="shared" si="31"/>
        <v>111043.06437448303</v>
      </c>
      <c r="D309" s="12">
        <f t="shared" si="32"/>
        <v>1928.2495063861334</v>
      </c>
      <c r="E309" s="13">
        <f t="shared" si="28"/>
        <v>1376.7356199928677</v>
      </c>
      <c r="F309" s="13">
        <f t="shared" si="33"/>
        <v>551.51388639326581</v>
      </c>
      <c r="G309" s="13">
        <f t="shared" si="34"/>
        <v>109666.32875449017</v>
      </c>
    </row>
    <row r="310" spans="1:7" ht="25" customHeight="1" x14ac:dyDescent="0.2">
      <c r="A310" s="10">
        <f t="shared" si="29"/>
        <v>294</v>
      </c>
      <c r="B310" s="11">
        <f t="shared" si="30"/>
        <v>53307</v>
      </c>
      <c r="C310" s="13">
        <f t="shared" si="31"/>
        <v>109666.32875449017</v>
      </c>
      <c r="D310" s="12">
        <f t="shared" si="32"/>
        <v>1928.2495063861334</v>
      </c>
      <c r="E310" s="13">
        <f t="shared" si="28"/>
        <v>1383.5734069054988</v>
      </c>
      <c r="F310" s="13">
        <f t="shared" si="33"/>
        <v>544.67609948063455</v>
      </c>
      <c r="G310" s="13">
        <f t="shared" si="34"/>
        <v>108282.75534758467</v>
      </c>
    </row>
    <row r="311" spans="1:7" ht="25" customHeight="1" x14ac:dyDescent="0.2">
      <c r="A311" s="10">
        <f t="shared" si="29"/>
        <v>295</v>
      </c>
      <c r="B311" s="11">
        <f t="shared" si="30"/>
        <v>53338</v>
      </c>
      <c r="C311" s="13">
        <f t="shared" si="31"/>
        <v>108282.75534758467</v>
      </c>
      <c r="D311" s="12">
        <f t="shared" si="32"/>
        <v>1928.2495063861334</v>
      </c>
      <c r="E311" s="13">
        <f t="shared" si="28"/>
        <v>1390.4451548264628</v>
      </c>
      <c r="F311" s="13">
        <f t="shared" si="33"/>
        <v>537.80435155967052</v>
      </c>
      <c r="G311" s="13">
        <f t="shared" si="34"/>
        <v>106892.3101927582</v>
      </c>
    </row>
    <row r="312" spans="1:7" ht="25" customHeight="1" x14ac:dyDescent="0.2">
      <c r="A312" s="10">
        <f t="shared" si="29"/>
        <v>296</v>
      </c>
      <c r="B312" s="11">
        <f t="shared" si="30"/>
        <v>53369</v>
      </c>
      <c r="C312" s="13">
        <f t="shared" si="31"/>
        <v>106892.3101927582</v>
      </c>
      <c r="D312" s="12">
        <f t="shared" si="32"/>
        <v>1928.2495063861334</v>
      </c>
      <c r="E312" s="13">
        <f t="shared" si="28"/>
        <v>1397.3510324287677</v>
      </c>
      <c r="F312" s="13">
        <f t="shared" si="33"/>
        <v>530.89847395736581</v>
      </c>
      <c r="G312" s="13">
        <f t="shared" si="34"/>
        <v>105494.95916032944</v>
      </c>
    </row>
    <row r="313" spans="1:7" ht="25" customHeight="1" x14ac:dyDescent="0.2">
      <c r="A313" s="10">
        <f t="shared" si="29"/>
        <v>297</v>
      </c>
      <c r="B313" s="11">
        <f t="shared" si="30"/>
        <v>53397</v>
      </c>
      <c r="C313" s="13">
        <f t="shared" si="31"/>
        <v>105494.95916032944</v>
      </c>
      <c r="D313" s="12">
        <f t="shared" si="32"/>
        <v>1928.2495063861334</v>
      </c>
      <c r="E313" s="13">
        <f t="shared" si="28"/>
        <v>1404.2912092231638</v>
      </c>
      <c r="F313" s="13">
        <f t="shared" si="33"/>
        <v>523.95829716296953</v>
      </c>
      <c r="G313" s="13">
        <f t="shared" si="34"/>
        <v>104090.66795110627</v>
      </c>
    </row>
    <row r="314" spans="1:7" ht="25" customHeight="1" x14ac:dyDescent="0.2">
      <c r="A314" s="10">
        <f t="shared" si="29"/>
        <v>298</v>
      </c>
      <c r="B314" s="11">
        <f t="shared" si="30"/>
        <v>53428</v>
      </c>
      <c r="C314" s="13">
        <f t="shared" si="31"/>
        <v>104090.66795110627</v>
      </c>
      <c r="D314" s="12">
        <f t="shared" si="32"/>
        <v>1928.2495063861334</v>
      </c>
      <c r="E314" s="13">
        <f t="shared" si="28"/>
        <v>1411.2658555623057</v>
      </c>
      <c r="F314" s="13">
        <f t="shared" si="33"/>
        <v>516.98365082382782</v>
      </c>
      <c r="G314" s="13">
        <f t="shared" si="34"/>
        <v>102679.40209554396</v>
      </c>
    </row>
    <row r="315" spans="1:7" ht="25" customHeight="1" x14ac:dyDescent="0.2">
      <c r="A315" s="10">
        <f t="shared" si="29"/>
        <v>299</v>
      </c>
      <c r="B315" s="11">
        <f t="shared" si="30"/>
        <v>53458</v>
      </c>
      <c r="C315" s="13">
        <f t="shared" si="31"/>
        <v>102679.40209554396</v>
      </c>
      <c r="D315" s="12">
        <f t="shared" si="32"/>
        <v>1928.2495063861334</v>
      </c>
      <c r="E315" s="13">
        <f t="shared" si="28"/>
        <v>1418.2751426449317</v>
      </c>
      <c r="F315" s="13">
        <f t="shared" si="33"/>
        <v>509.97436374120173</v>
      </c>
      <c r="G315" s="13">
        <f t="shared" si="34"/>
        <v>101261.12695289904</v>
      </c>
    </row>
    <row r="316" spans="1:7" ht="25" customHeight="1" x14ac:dyDescent="0.2">
      <c r="A316" s="10">
        <f t="shared" si="29"/>
        <v>300</v>
      </c>
      <c r="B316" s="11">
        <f t="shared" si="30"/>
        <v>53489</v>
      </c>
      <c r="C316" s="13">
        <f t="shared" si="31"/>
        <v>101261.12695289904</v>
      </c>
      <c r="D316" s="12">
        <f t="shared" si="32"/>
        <v>1928.2495063861334</v>
      </c>
      <c r="E316" s="13">
        <f t="shared" si="28"/>
        <v>1425.3192425200682</v>
      </c>
      <c r="F316" s="13">
        <f t="shared" si="33"/>
        <v>502.93026386606527</v>
      </c>
      <c r="G316" s="13">
        <f t="shared" si="34"/>
        <v>99835.807710378969</v>
      </c>
    </row>
    <row r="317" spans="1:7" ht="25" customHeight="1" x14ac:dyDescent="0.2">
      <c r="A317" s="10">
        <f t="shared" si="29"/>
        <v>301</v>
      </c>
      <c r="B317" s="11">
        <f t="shared" si="30"/>
        <v>53519</v>
      </c>
      <c r="C317" s="13">
        <f t="shared" si="31"/>
        <v>99835.807710378969</v>
      </c>
      <c r="D317" s="12">
        <f t="shared" si="32"/>
        <v>1928.2495063861334</v>
      </c>
      <c r="E317" s="13">
        <f t="shared" si="28"/>
        <v>1432.3983280912512</v>
      </c>
      <c r="F317" s="13">
        <f t="shared" si="33"/>
        <v>495.85117829488223</v>
      </c>
      <c r="G317" s="13">
        <f t="shared" si="34"/>
        <v>98403.409382287718</v>
      </c>
    </row>
    <row r="318" spans="1:7" ht="25" customHeight="1" x14ac:dyDescent="0.2">
      <c r="A318" s="10">
        <f t="shared" si="29"/>
        <v>302</v>
      </c>
      <c r="B318" s="11">
        <f t="shared" si="30"/>
        <v>53550</v>
      </c>
      <c r="C318" s="13">
        <f t="shared" si="31"/>
        <v>98403.409382287718</v>
      </c>
      <c r="D318" s="12">
        <f t="shared" si="32"/>
        <v>1928.2495063861334</v>
      </c>
      <c r="E318" s="13">
        <f t="shared" si="28"/>
        <v>1439.5125731207709</v>
      </c>
      <c r="F318" s="13">
        <f t="shared" si="33"/>
        <v>488.73693326536238</v>
      </c>
      <c r="G318" s="13">
        <f t="shared" si="34"/>
        <v>96963.896809166952</v>
      </c>
    </row>
    <row r="319" spans="1:7" ht="25" customHeight="1" x14ac:dyDescent="0.2">
      <c r="A319" s="10">
        <f t="shared" si="29"/>
        <v>303</v>
      </c>
      <c r="B319" s="11">
        <f t="shared" si="30"/>
        <v>53581</v>
      </c>
      <c r="C319" s="13">
        <f t="shared" si="31"/>
        <v>96963.896809166952</v>
      </c>
      <c r="D319" s="12">
        <f t="shared" si="32"/>
        <v>1928.2495063861334</v>
      </c>
      <c r="E319" s="13">
        <f t="shared" si="28"/>
        <v>1446.6621522339374</v>
      </c>
      <c r="F319" s="13">
        <f t="shared" si="33"/>
        <v>481.58735415219587</v>
      </c>
      <c r="G319" s="13">
        <f t="shared" si="34"/>
        <v>95517.234656933011</v>
      </c>
    </row>
    <row r="320" spans="1:7" ht="25" customHeight="1" x14ac:dyDescent="0.2">
      <c r="A320" s="10">
        <f t="shared" si="29"/>
        <v>304</v>
      </c>
      <c r="B320" s="11">
        <f t="shared" si="30"/>
        <v>53611</v>
      </c>
      <c r="C320" s="13">
        <f t="shared" si="31"/>
        <v>95517.234656933011</v>
      </c>
      <c r="D320" s="12">
        <f t="shared" si="32"/>
        <v>1928.2495063861334</v>
      </c>
      <c r="E320" s="13">
        <f t="shared" si="28"/>
        <v>1453.8472409233659</v>
      </c>
      <c r="F320" s="13">
        <f t="shared" si="33"/>
        <v>474.40226546276733</v>
      </c>
      <c r="G320" s="13">
        <f t="shared" si="34"/>
        <v>94063.387416009646</v>
      </c>
    </row>
    <row r="321" spans="1:7" ht="25" customHeight="1" x14ac:dyDescent="0.2">
      <c r="A321" s="10">
        <f t="shared" si="29"/>
        <v>305</v>
      </c>
      <c r="B321" s="11">
        <f t="shared" si="30"/>
        <v>53642</v>
      </c>
      <c r="C321" s="13">
        <f t="shared" si="31"/>
        <v>94063.387416009646</v>
      </c>
      <c r="D321" s="12">
        <f t="shared" si="32"/>
        <v>1928.2495063861334</v>
      </c>
      <c r="E321" s="13">
        <f t="shared" si="28"/>
        <v>1461.0680155532855</v>
      </c>
      <c r="F321" s="13">
        <f t="shared" si="33"/>
        <v>467.18149083284794</v>
      </c>
      <c r="G321" s="13">
        <f t="shared" si="34"/>
        <v>92602.319400456356</v>
      </c>
    </row>
    <row r="322" spans="1:7" ht="25" customHeight="1" x14ac:dyDescent="0.2">
      <c r="A322" s="10">
        <f t="shared" si="29"/>
        <v>306</v>
      </c>
      <c r="B322" s="11">
        <f t="shared" si="30"/>
        <v>53672</v>
      </c>
      <c r="C322" s="13">
        <f t="shared" si="31"/>
        <v>92602.319400456356</v>
      </c>
      <c r="D322" s="12">
        <f t="shared" si="32"/>
        <v>1928.2495063861334</v>
      </c>
      <c r="E322" s="13">
        <f t="shared" si="28"/>
        <v>1468.3246533638667</v>
      </c>
      <c r="F322" s="13">
        <f t="shared" si="33"/>
        <v>459.92485302226657</v>
      </c>
      <c r="G322" s="13">
        <f t="shared" si="34"/>
        <v>91133.994747092482</v>
      </c>
    </row>
    <row r="323" spans="1:7" ht="25" customHeight="1" x14ac:dyDescent="0.2">
      <c r="A323" s="10">
        <f t="shared" si="29"/>
        <v>307</v>
      </c>
      <c r="B323" s="11">
        <f t="shared" si="30"/>
        <v>53703</v>
      </c>
      <c r="C323" s="13">
        <f t="shared" si="31"/>
        <v>91133.994747092482</v>
      </c>
      <c r="D323" s="12">
        <f t="shared" si="32"/>
        <v>1928.2495063861334</v>
      </c>
      <c r="E323" s="13">
        <f t="shared" si="28"/>
        <v>1475.6173324755741</v>
      </c>
      <c r="F323" s="13">
        <f t="shared" si="33"/>
        <v>452.63217391055935</v>
      </c>
      <c r="G323" s="13">
        <f t="shared" si="34"/>
        <v>89658.377414616902</v>
      </c>
    </row>
    <row r="324" spans="1:7" ht="25" customHeight="1" x14ac:dyDescent="0.2">
      <c r="A324" s="10">
        <f t="shared" si="29"/>
        <v>308</v>
      </c>
      <c r="B324" s="11">
        <f t="shared" si="30"/>
        <v>53734</v>
      </c>
      <c r="C324" s="13">
        <f t="shared" si="31"/>
        <v>89658.377414616902</v>
      </c>
      <c r="D324" s="12">
        <f t="shared" si="32"/>
        <v>1928.2495063861334</v>
      </c>
      <c r="E324" s="13">
        <f t="shared" si="28"/>
        <v>1482.9462318935362</v>
      </c>
      <c r="F324" s="13">
        <f t="shared" si="33"/>
        <v>445.30327449259732</v>
      </c>
      <c r="G324" s="13">
        <f t="shared" si="34"/>
        <v>88175.431182723361</v>
      </c>
    </row>
    <row r="325" spans="1:7" ht="25" customHeight="1" x14ac:dyDescent="0.2">
      <c r="A325" s="10">
        <f t="shared" si="29"/>
        <v>309</v>
      </c>
      <c r="B325" s="11">
        <f t="shared" si="30"/>
        <v>53762</v>
      </c>
      <c r="C325" s="13">
        <f t="shared" si="31"/>
        <v>88175.431182723361</v>
      </c>
      <c r="D325" s="12">
        <f t="shared" si="32"/>
        <v>1928.2495063861334</v>
      </c>
      <c r="E325" s="13">
        <f t="shared" si="28"/>
        <v>1490.3115315119408</v>
      </c>
      <c r="F325" s="13">
        <f t="shared" si="33"/>
        <v>437.93797487419272</v>
      </c>
      <c r="G325" s="13">
        <f t="shared" si="34"/>
        <v>86685.119651211426</v>
      </c>
    </row>
    <row r="326" spans="1:7" ht="25" customHeight="1" x14ac:dyDescent="0.2">
      <c r="A326" s="10">
        <f t="shared" si="29"/>
        <v>310</v>
      </c>
      <c r="B326" s="11">
        <f t="shared" si="30"/>
        <v>53793</v>
      </c>
      <c r="C326" s="13">
        <f t="shared" si="31"/>
        <v>86685.119651211426</v>
      </c>
      <c r="D326" s="12">
        <f t="shared" si="32"/>
        <v>1928.2495063861334</v>
      </c>
      <c r="E326" s="13">
        <f t="shared" si="28"/>
        <v>1497.7134121184499</v>
      </c>
      <c r="F326" s="13">
        <f t="shared" si="33"/>
        <v>430.53609426768344</v>
      </c>
      <c r="G326" s="13">
        <f t="shared" si="34"/>
        <v>85187.406239092976</v>
      </c>
    </row>
    <row r="327" spans="1:7" ht="25" customHeight="1" x14ac:dyDescent="0.2">
      <c r="A327" s="10">
        <f t="shared" si="29"/>
        <v>311</v>
      </c>
      <c r="B327" s="11">
        <f t="shared" si="30"/>
        <v>53823</v>
      </c>
      <c r="C327" s="13">
        <f t="shared" si="31"/>
        <v>85187.406239092976</v>
      </c>
      <c r="D327" s="12">
        <f t="shared" si="32"/>
        <v>1928.2495063861334</v>
      </c>
      <c r="E327" s="13">
        <f t="shared" si="28"/>
        <v>1505.1520553986381</v>
      </c>
      <c r="F327" s="13">
        <f t="shared" si="33"/>
        <v>423.09745098749517</v>
      </c>
      <c r="G327" s="13">
        <f t="shared" si="34"/>
        <v>83682.254183694342</v>
      </c>
    </row>
    <row r="328" spans="1:7" ht="25" customHeight="1" x14ac:dyDescent="0.2">
      <c r="A328" s="10">
        <f t="shared" si="29"/>
        <v>312</v>
      </c>
      <c r="B328" s="11">
        <f t="shared" si="30"/>
        <v>53854</v>
      </c>
      <c r="C328" s="13">
        <f t="shared" si="31"/>
        <v>83682.254183694342</v>
      </c>
      <c r="D328" s="12">
        <f t="shared" si="32"/>
        <v>1928.2495063861334</v>
      </c>
      <c r="E328" s="13">
        <f t="shared" si="28"/>
        <v>1512.6276439404514</v>
      </c>
      <c r="F328" s="13">
        <f t="shared" si="33"/>
        <v>415.62186244568193</v>
      </c>
      <c r="G328" s="13">
        <f t="shared" si="34"/>
        <v>82169.626539753895</v>
      </c>
    </row>
    <row r="329" spans="1:7" ht="25" customHeight="1" x14ac:dyDescent="0.2">
      <c r="A329" s="10">
        <f t="shared" si="29"/>
        <v>313</v>
      </c>
      <c r="B329" s="11">
        <f t="shared" si="30"/>
        <v>53884</v>
      </c>
      <c r="C329" s="13">
        <f t="shared" si="31"/>
        <v>82169.626539753895</v>
      </c>
      <c r="D329" s="12">
        <f t="shared" si="32"/>
        <v>1928.2495063861334</v>
      </c>
      <c r="E329" s="13">
        <f t="shared" si="28"/>
        <v>1520.1403612386889</v>
      </c>
      <c r="F329" s="13">
        <f t="shared" si="33"/>
        <v>408.10914514744439</v>
      </c>
      <c r="G329" s="13">
        <f t="shared" si="34"/>
        <v>80649.486178515202</v>
      </c>
    </row>
    <row r="330" spans="1:7" ht="25" customHeight="1" x14ac:dyDescent="0.2">
      <c r="A330" s="10">
        <f t="shared" si="29"/>
        <v>314</v>
      </c>
      <c r="B330" s="11">
        <f t="shared" si="30"/>
        <v>53915</v>
      </c>
      <c r="C330" s="13">
        <f t="shared" si="31"/>
        <v>80649.486178515202</v>
      </c>
      <c r="D330" s="12">
        <f t="shared" si="32"/>
        <v>1928.2495063861334</v>
      </c>
      <c r="E330" s="13">
        <f t="shared" si="28"/>
        <v>1527.6903916995079</v>
      </c>
      <c r="F330" s="13">
        <f t="shared" si="33"/>
        <v>400.55911468662555</v>
      </c>
      <c r="G330" s="13">
        <f t="shared" si="34"/>
        <v>79121.795786815695</v>
      </c>
    </row>
    <row r="331" spans="1:7" ht="25" customHeight="1" x14ac:dyDescent="0.2">
      <c r="A331" s="10">
        <f t="shared" si="29"/>
        <v>315</v>
      </c>
      <c r="B331" s="11">
        <f t="shared" si="30"/>
        <v>53946</v>
      </c>
      <c r="C331" s="13">
        <f t="shared" si="31"/>
        <v>79121.795786815695</v>
      </c>
      <c r="D331" s="12">
        <f t="shared" si="32"/>
        <v>1928.2495063861334</v>
      </c>
      <c r="E331" s="13">
        <f t="shared" si="28"/>
        <v>1535.2779206449486</v>
      </c>
      <c r="F331" s="13">
        <f t="shared" si="33"/>
        <v>392.97158574118464</v>
      </c>
      <c r="G331" s="13">
        <f t="shared" si="34"/>
        <v>77586.517866170747</v>
      </c>
    </row>
    <row r="332" spans="1:7" ht="25" customHeight="1" x14ac:dyDescent="0.2">
      <c r="A332" s="10">
        <f t="shared" si="29"/>
        <v>316</v>
      </c>
      <c r="B332" s="11">
        <f t="shared" si="30"/>
        <v>53976</v>
      </c>
      <c r="C332" s="13">
        <f t="shared" si="31"/>
        <v>77586.517866170747</v>
      </c>
      <c r="D332" s="12">
        <f t="shared" si="32"/>
        <v>1928.2495063861334</v>
      </c>
      <c r="E332" s="13">
        <f t="shared" si="28"/>
        <v>1542.9031343174852</v>
      </c>
      <c r="F332" s="13">
        <f t="shared" si="33"/>
        <v>385.34637206864807</v>
      </c>
      <c r="G332" s="13">
        <f t="shared" si="34"/>
        <v>76043.61473185326</v>
      </c>
    </row>
    <row r="333" spans="1:7" ht="25" customHeight="1" x14ac:dyDescent="0.2">
      <c r="A333" s="10">
        <f t="shared" si="29"/>
        <v>317</v>
      </c>
      <c r="B333" s="11">
        <f t="shared" si="30"/>
        <v>54007</v>
      </c>
      <c r="C333" s="13">
        <f t="shared" si="31"/>
        <v>76043.61473185326</v>
      </c>
      <c r="D333" s="12">
        <f t="shared" si="32"/>
        <v>1928.2495063861334</v>
      </c>
      <c r="E333" s="13">
        <f t="shared" si="28"/>
        <v>1550.5662198845955</v>
      </c>
      <c r="F333" s="13">
        <f t="shared" si="33"/>
        <v>377.68328650153791</v>
      </c>
      <c r="G333" s="13">
        <f t="shared" si="34"/>
        <v>74493.048511968664</v>
      </c>
    </row>
    <row r="334" spans="1:7" ht="25" customHeight="1" x14ac:dyDescent="0.2">
      <c r="A334" s="10">
        <f t="shared" si="29"/>
        <v>318</v>
      </c>
      <c r="B334" s="11">
        <f t="shared" si="30"/>
        <v>54037</v>
      </c>
      <c r="C334" s="13">
        <f t="shared" si="31"/>
        <v>74493.048511968664</v>
      </c>
      <c r="D334" s="12">
        <f t="shared" si="32"/>
        <v>1928.2495063861334</v>
      </c>
      <c r="E334" s="13">
        <f t="shared" si="28"/>
        <v>1558.2673654433556</v>
      </c>
      <c r="F334" s="13">
        <f t="shared" si="33"/>
        <v>369.98214094277773</v>
      </c>
      <c r="G334" s="13">
        <f t="shared" si="34"/>
        <v>72934.781146525303</v>
      </c>
    </row>
    <row r="335" spans="1:7" ht="25" customHeight="1" x14ac:dyDescent="0.2">
      <c r="A335" s="10">
        <f t="shared" si="29"/>
        <v>319</v>
      </c>
      <c r="B335" s="11">
        <f t="shared" si="30"/>
        <v>54068</v>
      </c>
      <c r="C335" s="13">
        <f t="shared" si="31"/>
        <v>72934.781146525303</v>
      </c>
      <c r="D335" s="12">
        <f t="shared" si="32"/>
        <v>1928.2495063861334</v>
      </c>
      <c r="E335" s="13">
        <f t="shared" si="28"/>
        <v>1566.0067600250577</v>
      </c>
      <c r="F335" s="13">
        <f t="shared" si="33"/>
        <v>362.24274636107572</v>
      </c>
      <c r="G335" s="13">
        <f t="shared" si="34"/>
        <v>71368.774386500241</v>
      </c>
    </row>
    <row r="336" spans="1:7" ht="25" customHeight="1" x14ac:dyDescent="0.2">
      <c r="A336" s="10">
        <f t="shared" si="29"/>
        <v>320</v>
      </c>
      <c r="B336" s="11">
        <f t="shared" si="30"/>
        <v>54099</v>
      </c>
      <c r="C336" s="13">
        <f t="shared" si="31"/>
        <v>71368.774386500241</v>
      </c>
      <c r="D336" s="12">
        <f t="shared" si="32"/>
        <v>1928.2495063861334</v>
      </c>
      <c r="E336" s="13">
        <f t="shared" si="28"/>
        <v>1573.7845935998489</v>
      </c>
      <c r="F336" s="13">
        <f t="shared" si="33"/>
        <v>354.46491278628457</v>
      </c>
      <c r="G336" s="13">
        <f t="shared" si="34"/>
        <v>69794.989792900393</v>
      </c>
    </row>
    <row r="337" spans="1:7" ht="25" customHeight="1" x14ac:dyDescent="0.2">
      <c r="A337" s="10">
        <f t="shared" si="29"/>
        <v>321</v>
      </c>
      <c r="B337" s="11">
        <f t="shared" si="30"/>
        <v>54128</v>
      </c>
      <c r="C337" s="13">
        <f t="shared" si="31"/>
        <v>69794.989792900393</v>
      </c>
      <c r="D337" s="12">
        <f t="shared" si="32"/>
        <v>1928.2495063861334</v>
      </c>
      <c r="E337" s="13">
        <f t="shared" si="28"/>
        <v>1581.6010570813946</v>
      </c>
      <c r="F337" s="13">
        <f t="shared" si="33"/>
        <v>346.64844930473862</v>
      </c>
      <c r="G337" s="13">
        <f t="shared" si="34"/>
        <v>68213.388735818997</v>
      </c>
    </row>
    <row r="338" spans="1:7" ht="25" customHeight="1" x14ac:dyDescent="0.2">
      <c r="A338" s="10">
        <f t="shared" si="29"/>
        <v>322</v>
      </c>
      <c r="B338" s="11">
        <f t="shared" si="30"/>
        <v>54159</v>
      </c>
      <c r="C338" s="13">
        <f t="shared" si="31"/>
        <v>68213.388735818997</v>
      </c>
      <c r="D338" s="12">
        <f t="shared" si="32"/>
        <v>1928.2495063861334</v>
      </c>
      <c r="E338" s="13">
        <f t="shared" ref="E338:E376" si="35">D338-F338</f>
        <v>1589.4563423315658</v>
      </c>
      <c r="F338" s="13">
        <f t="shared" si="33"/>
        <v>338.79316405456768</v>
      </c>
      <c r="G338" s="13">
        <f t="shared" si="34"/>
        <v>66623.932393487426</v>
      </c>
    </row>
    <row r="339" spans="1:7" ht="25" customHeight="1" x14ac:dyDescent="0.2">
      <c r="A339" s="10">
        <f t="shared" ref="A339:A376" si="36">ROW()-16</f>
        <v>323</v>
      </c>
      <c r="B339" s="11">
        <f t="shared" ref="B339:B376" si="37">IF(G338=0,"",DATE($E$7,$C$7+A339,$D$7))</f>
        <v>54189</v>
      </c>
      <c r="C339" s="13">
        <f t="shared" ref="C339:C376" si="38">IF(G338&lt;0.01,0,G338)</f>
        <v>66623.932393487426</v>
      </c>
      <c r="D339" s="12">
        <f t="shared" ref="D339:D376" si="39">IF(G338+F339&lt;$C$9,G338+F339,IF(C339=0,0,$C$9))</f>
        <v>1928.2495063861334</v>
      </c>
      <c r="E339" s="13">
        <f t="shared" si="35"/>
        <v>1597.3506421651459</v>
      </c>
      <c r="F339" s="13">
        <f t="shared" ref="F339:F376" si="40">C339*($C$4/$C$6)</f>
        <v>330.89886422098755</v>
      </c>
      <c r="G339" s="13">
        <f t="shared" ref="G339:G376" si="41">IF(C339-E339&lt;0.01,0,C339-E339)</f>
        <v>65026.581751322279</v>
      </c>
    </row>
    <row r="340" spans="1:7" ht="25" customHeight="1" x14ac:dyDescent="0.2">
      <c r="A340" s="10">
        <f t="shared" si="36"/>
        <v>324</v>
      </c>
      <c r="B340" s="11">
        <f t="shared" si="37"/>
        <v>54220</v>
      </c>
      <c r="C340" s="13">
        <f t="shared" si="38"/>
        <v>65026.581751322279</v>
      </c>
      <c r="D340" s="12">
        <f t="shared" si="39"/>
        <v>1928.2495063861334</v>
      </c>
      <c r="E340" s="13">
        <f t="shared" si="35"/>
        <v>1605.284150354566</v>
      </c>
      <c r="F340" s="13">
        <f t="shared" si="40"/>
        <v>322.96535603156735</v>
      </c>
      <c r="G340" s="13">
        <f t="shared" si="41"/>
        <v>63421.297600967715</v>
      </c>
    </row>
    <row r="341" spans="1:7" ht="25" customHeight="1" x14ac:dyDescent="0.2">
      <c r="A341" s="10">
        <f t="shared" si="36"/>
        <v>325</v>
      </c>
      <c r="B341" s="11">
        <f t="shared" si="37"/>
        <v>54250</v>
      </c>
      <c r="C341" s="13">
        <f t="shared" si="38"/>
        <v>63421.297600967715</v>
      </c>
      <c r="D341" s="12">
        <f t="shared" si="39"/>
        <v>1928.2495063861334</v>
      </c>
      <c r="E341" s="13">
        <f t="shared" si="35"/>
        <v>1613.2570616346604</v>
      </c>
      <c r="F341" s="13">
        <f t="shared" si="40"/>
        <v>314.99244475147299</v>
      </c>
      <c r="G341" s="13">
        <f t="shared" si="41"/>
        <v>61808.040539333051</v>
      </c>
    </row>
    <row r="342" spans="1:7" ht="25" customHeight="1" x14ac:dyDescent="0.2">
      <c r="A342" s="10">
        <f t="shared" si="36"/>
        <v>326</v>
      </c>
      <c r="B342" s="11">
        <f t="shared" si="37"/>
        <v>54281</v>
      </c>
      <c r="C342" s="13">
        <f t="shared" si="38"/>
        <v>61808.040539333051</v>
      </c>
      <c r="D342" s="12">
        <f t="shared" si="39"/>
        <v>1928.2495063861334</v>
      </c>
      <c r="E342" s="13">
        <f t="shared" si="35"/>
        <v>1621.2695717074457</v>
      </c>
      <c r="F342" s="13">
        <f t="shared" si="40"/>
        <v>306.97993467868753</v>
      </c>
      <c r="G342" s="13">
        <f t="shared" si="41"/>
        <v>60186.770967625605</v>
      </c>
    </row>
    <row r="343" spans="1:7" ht="25" customHeight="1" x14ac:dyDescent="0.2">
      <c r="A343" s="10">
        <f t="shared" si="36"/>
        <v>327</v>
      </c>
      <c r="B343" s="11">
        <f t="shared" si="37"/>
        <v>54312</v>
      </c>
      <c r="C343" s="13">
        <f t="shared" si="38"/>
        <v>60186.770967625605</v>
      </c>
      <c r="D343" s="12">
        <f t="shared" si="39"/>
        <v>1928.2495063861334</v>
      </c>
      <c r="E343" s="13">
        <f t="shared" si="35"/>
        <v>1629.3218772469263</v>
      </c>
      <c r="F343" s="13">
        <f t="shared" si="40"/>
        <v>298.92762913920717</v>
      </c>
      <c r="G343" s="13">
        <f t="shared" si="41"/>
        <v>58557.449090378679</v>
      </c>
    </row>
    <row r="344" spans="1:7" ht="25" customHeight="1" x14ac:dyDescent="0.2">
      <c r="A344" s="10">
        <f t="shared" si="36"/>
        <v>328</v>
      </c>
      <c r="B344" s="11">
        <f t="shared" si="37"/>
        <v>54342</v>
      </c>
      <c r="C344" s="13">
        <f t="shared" si="38"/>
        <v>58557.449090378679</v>
      </c>
      <c r="D344" s="12">
        <f t="shared" si="39"/>
        <v>1928.2495063861334</v>
      </c>
      <c r="E344" s="13">
        <f t="shared" si="35"/>
        <v>1637.4141759039192</v>
      </c>
      <c r="F344" s="13">
        <f t="shared" si="40"/>
        <v>290.83533048221415</v>
      </c>
      <c r="G344" s="13">
        <f t="shared" si="41"/>
        <v>56920.03491447476</v>
      </c>
    </row>
    <row r="345" spans="1:7" ht="25" customHeight="1" x14ac:dyDescent="0.2">
      <c r="A345" s="10">
        <f t="shared" si="36"/>
        <v>329</v>
      </c>
      <c r="B345" s="11">
        <f t="shared" si="37"/>
        <v>54373</v>
      </c>
      <c r="C345" s="13">
        <f t="shared" si="38"/>
        <v>56920.03491447476</v>
      </c>
      <c r="D345" s="12">
        <f t="shared" si="39"/>
        <v>1928.2495063861334</v>
      </c>
      <c r="E345" s="13">
        <f t="shared" si="35"/>
        <v>1645.5466663109087</v>
      </c>
      <c r="F345" s="13">
        <f t="shared" si="40"/>
        <v>282.70284007522469</v>
      </c>
      <c r="G345" s="13">
        <f t="shared" si="41"/>
        <v>55274.488248163849</v>
      </c>
    </row>
    <row r="346" spans="1:7" ht="25" customHeight="1" x14ac:dyDescent="0.2">
      <c r="A346" s="10">
        <f t="shared" si="36"/>
        <v>330</v>
      </c>
      <c r="B346" s="11">
        <f t="shared" si="37"/>
        <v>54403</v>
      </c>
      <c r="C346" s="13">
        <f t="shared" si="38"/>
        <v>55274.488248163849</v>
      </c>
      <c r="D346" s="12">
        <f t="shared" si="39"/>
        <v>1928.2495063861334</v>
      </c>
      <c r="E346" s="13">
        <f t="shared" si="35"/>
        <v>1653.7195480869195</v>
      </c>
      <c r="F346" s="13">
        <f t="shared" si="40"/>
        <v>274.52995829921377</v>
      </c>
      <c r="G346" s="13">
        <f t="shared" si="41"/>
        <v>53620.768700076929</v>
      </c>
    </row>
    <row r="347" spans="1:7" ht="25" customHeight="1" x14ac:dyDescent="0.2">
      <c r="A347" s="10">
        <f t="shared" si="36"/>
        <v>331</v>
      </c>
      <c r="B347" s="11">
        <f t="shared" si="37"/>
        <v>54434</v>
      </c>
      <c r="C347" s="13">
        <f t="shared" si="38"/>
        <v>53620.768700076929</v>
      </c>
      <c r="D347" s="12">
        <f t="shared" si="39"/>
        <v>1928.2495063861334</v>
      </c>
      <c r="E347" s="13">
        <f t="shared" si="35"/>
        <v>1661.9330218424179</v>
      </c>
      <c r="F347" s="13">
        <f t="shared" si="40"/>
        <v>266.31648454371543</v>
      </c>
      <c r="G347" s="13">
        <f t="shared" si="41"/>
        <v>51958.835678234514</v>
      </c>
    </row>
    <row r="348" spans="1:7" ht="25" customHeight="1" x14ac:dyDescent="0.2">
      <c r="A348" s="10">
        <f t="shared" si="36"/>
        <v>332</v>
      </c>
      <c r="B348" s="11">
        <f t="shared" si="37"/>
        <v>54465</v>
      </c>
      <c r="C348" s="13">
        <f t="shared" si="38"/>
        <v>51958.835678234514</v>
      </c>
      <c r="D348" s="12">
        <f t="shared" si="39"/>
        <v>1928.2495063861334</v>
      </c>
      <c r="E348" s="13">
        <f t="shared" si="35"/>
        <v>1670.1872891842354</v>
      </c>
      <c r="F348" s="13">
        <f t="shared" si="40"/>
        <v>258.06221720189808</v>
      </c>
      <c r="G348" s="13">
        <f t="shared" si="41"/>
        <v>50288.648389050279</v>
      </c>
    </row>
    <row r="349" spans="1:7" ht="25" customHeight="1" x14ac:dyDescent="0.2">
      <c r="A349" s="10">
        <f t="shared" si="36"/>
        <v>333</v>
      </c>
      <c r="B349" s="11">
        <f t="shared" si="37"/>
        <v>54493</v>
      </c>
      <c r="C349" s="13">
        <f t="shared" si="38"/>
        <v>50288.648389050279</v>
      </c>
      <c r="D349" s="12">
        <f t="shared" si="39"/>
        <v>1928.2495063861334</v>
      </c>
      <c r="E349" s="13">
        <f t="shared" si="35"/>
        <v>1678.4825527205169</v>
      </c>
      <c r="F349" s="13">
        <f t="shared" si="40"/>
        <v>249.7669536656164</v>
      </c>
      <c r="G349" s="13">
        <f t="shared" si="41"/>
        <v>48610.165836329761</v>
      </c>
    </row>
    <row r="350" spans="1:7" ht="25" customHeight="1" x14ac:dyDescent="0.2">
      <c r="A350" s="10">
        <f t="shared" si="36"/>
        <v>334</v>
      </c>
      <c r="B350" s="11">
        <f t="shared" si="37"/>
        <v>54524</v>
      </c>
      <c r="C350" s="13">
        <f t="shared" si="38"/>
        <v>48610.165836329761</v>
      </c>
      <c r="D350" s="12">
        <f t="shared" si="39"/>
        <v>1928.2495063861334</v>
      </c>
      <c r="E350" s="13">
        <f t="shared" si="35"/>
        <v>1686.8190160656955</v>
      </c>
      <c r="F350" s="13">
        <f t="shared" si="40"/>
        <v>241.43049032043783</v>
      </c>
      <c r="G350" s="13">
        <f t="shared" si="41"/>
        <v>46923.346820264065</v>
      </c>
    </row>
    <row r="351" spans="1:7" ht="25" customHeight="1" x14ac:dyDescent="0.2">
      <c r="A351" s="10">
        <f t="shared" si="36"/>
        <v>335</v>
      </c>
      <c r="B351" s="11">
        <f t="shared" si="37"/>
        <v>54554</v>
      </c>
      <c r="C351" s="13">
        <f t="shared" si="38"/>
        <v>46923.346820264065</v>
      </c>
      <c r="D351" s="12">
        <f t="shared" si="39"/>
        <v>1928.2495063861334</v>
      </c>
      <c r="E351" s="13">
        <f t="shared" si="35"/>
        <v>1695.1968838454884</v>
      </c>
      <c r="F351" s="13">
        <f t="shared" si="40"/>
        <v>233.05262254064488</v>
      </c>
      <c r="G351" s="13">
        <f t="shared" si="41"/>
        <v>45228.14993641858</v>
      </c>
    </row>
    <row r="352" spans="1:7" ht="25" customHeight="1" x14ac:dyDescent="0.2">
      <c r="A352" s="10">
        <f t="shared" si="36"/>
        <v>336</v>
      </c>
      <c r="B352" s="11">
        <f t="shared" si="37"/>
        <v>54585</v>
      </c>
      <c r="C352" s="13">
        <f t="shared" si="38"/>
        <v>45228.14993641858</v>
      </c>
      <c r="D352" s="12">
        <f t="shared" si="39"/>
        <v>1928.2495063861334</v>
      </c>
      <c r="E352" s="13">
        <f t="shared" si="35"/>
        <v>1703.6163617019211</v>
      </c>
      <c r="F352" s="13">
        <f t="shared" si="40"/>
        <v>224.63314468421228</v>
      </c>
      <c r="G352" s="13">
        <f t="shared" si="41"/>
        <v>43524.533574716661</v>
      </c>
    </row>
    <row r="353" spans="1:7" ht="25" customHeight="1" x14ac:dyDescent="0.2">
      <c r="A353" s="10">
        <f t="shared" si="36"/>
        <v>337</v>
      </c>
      <c r="B353" s="11">
        <f t="shared" si="37"/>
        <v>54615</v>
      </c>
      <c r="C353" s="13">
        <f t="shared" si="38"/>
        <v>43524.533574716661</v>
      </c>
      <c r="D353" s="12">
        <f t="shared" si="39"/>
        <v>1928.2495063861334</v>
      </c>
      <c r="E353" s="13">
        <f t="shared" si="35"/>
        <v>1712.077656298374</v>
      </c>
      <c r="F353" s="13">
        <f t="shared" si="40"/>
        <v>216.17185008775942</v>
      </c>
      <c r="G353" s="13">
        <f t="shared" si="41"/>
        <v>41812.455918418287</v>
      </c>
    </row>
    <row r="354" spans="1:7" ht="25" customHeight="1" x14ac:dyDescent="0.2">
      <c r="A354" s="10">
        <f t="shared" si="36"/>
        <v>338</v>
      </c>
      <c r="B354" s="11">
        <f t="shared" si="37"/>
        <v>54646</v>
      </c>
      <c r="C354" s="13">
        <f t="shared" si="38"/>
        <v>41812.455918418287</v>
      </c>
      <c r="D354" s="12">
        <f t="shared" si="39"/>
        <v>1928.2495063861334</v>
      </c>
      <c r="E354" s="13">
        <f t="shared" si="35"/>
        <v>1720.5809753246558</v>
      </c>
      <c r="F354" s="13">
        <f t="shared" si="40"/>
        <v>207.66853106147749</v>
      </c>
      <c r="G354" s="13">
        <f t="shared" si="41"/>
        <v>40091.87494309363</v>
      </c>
    </row>
    <row r="355" spans="1:7" ht="25" customHeight="1" x14ac:dyDescent="0.2">
      <c r="A355" s="10">
        <f t="shared" si="36"/>
        <v>339</v>
      </c>
      <c r="B355" s="11">
        <f t="shared" si="37"/>
        <v>54677</v>
      </c>
      <c r="C355" s="13">
        <f t="shared" si="38"/>
        <v>40091.87494309363</v>
      </c>
      <c r="D355" s="12">
        <f t="shared" si="39"/>
        <v>1928.2495063861334</v>
      </c>
      <c r="E355" s="13">
        <f t="shared" si="35"/>
        <v>1729.1265275021017</v>
      </c>
      <c r="F355" s="13">
        <f t="shared" si="40"/>
        <v>199.12297888403171</v>
      </c>
      <c r="G355" s="13">
        <f t="shared" si="41"/>
        <v>38362.74841559153</v>
      </c>
    </row>
    <row r="356" spans="1:7" ht="25" customHeight="1" x14ac:dyDescent="0.2">
      <c r="A356" s="10">
        <f t="shared" si="36"/>
        <v>340</v>
      </c>
      <c r="B356" s="11">
        <f t="shared" si="37"/>
        <v>54707</v>
      </c>
      <c r="C356" s="13">
        <f t="shared" si="38"/>
        <v>38362.74841559153</v>
      </c>
      <c r="D356" s="12">
        <f t="shared" si="39"/>
        <v>1928.2495063861334</v>
      </c>
      <c r="E356" s="13">
        <f t="shared" si="35"/>
        <v>1737.7145225886954</v>
      </c>
      <c r="F356" s="13">
        <f t="shared" si="40"/>
        <v>190.53498379743795</v>
      </c>
      <c r="G356" s="13">
        <f t="shared" si="41"/>
        <v>36625.033893002837</v>
      </c>
    </row>
    <row r="357" spans="1:7" ht="25" customHeight="1" x14ac:dyDescent="0.2">
      <c r="A357" s="10">
        <f t="shared" si="36"/>
        <v>341</v>
      </c>
      <c r="B357" s="11">
        <f t="shared" si="37"/>
        <v>54738</v>
      </c>
      <c r="C357" s="13">
        <f t="shared" si="38"/>
        <v>36625.033893002837</v>
      </c>
      <c r="D357" s="12">
        <f t="shared" si="39"/>
        <v>1928.2495063861334</v>
      </c>
      <c r="E357" s="13">
        <f t="shared" si="35"/>
        <v>1746.3451713842192</v>
      </c>
      <c r="F357" s="13">
        <f t="shared" si="40"/>
        <v>181.90433500191409</v>
      </c>
      <c r="G357" s="13">
        <f t="shared" si="41"/>
        <v>34878.688721618615</v>
      </c>
    </row>
    <row r="358" spans="1:7" ht="25" customHeight="1" x14ac:dyDescent="0.2">
      <c r="A358" s="10">
        <f t="shared" si="36"/>
        <v>342</v>
      </c>
      <c r="B358" s="11">
        <f t="shared" si="37"/>
        <v>54768</v>
      </c>
      <c r="C358" s="13">
        <f t="shared" si="38"/>
        <v>34878.688721618615</v>
      </c>
      <c r="D358" s="12">
        <f t="shared" si="39"/>
        <v>1928.2495063861334</v>
      </c>
      <c r="E358" s="13">
        <f t="shared" si="35"/>
        <v>1755.0186857354277</v>
      </c>
      <c r="F358" s="13">
        <f t="shared" si="40"/>
        <v>173.23082065070579</v>
      </c>
      <c r="G358" s="13">
        <f t="shared" si="41"/>
        <v>33123.670035883188</v>
      </c>
    </row>
    <row r="359" spans="1:7" ht="25" customHeight="1" x14ac:dyDescent="0.2">
      <c r="A359" s="10">
        <f t="shared" si="36"/>
        <v>343</v>
      </c>
      <c r="B359" s="11">
        <f t="shared" si="37"/>
        <v>54799</v>
      </c>
      <c r="C359" s="13">
        <f t="shared" si="38"/>
        <v>33123.670035883188</v>
      </c>
      <c r="D359" s="12">
        <f t="shared" si="39"/>
        <v>1928.2495063861334</v>
      </c>
      <c r="E359" s="13">
        <f t="shared" si="35"/>
        <v>1763.7352785412468</v>
      </c>
      <c r="F359" s="13">
        <f t="shared" si="40"/>
        <v>164.51422784488651</v>
      </c>
      <c r="G359" s="13">
        <f t="shared" si="41"/>
        <v>31359.93475734194</v>
      </c>
    </row>
    <row r="360" spans="1:7" ht="25" customHeight="1" x14ac:dyDescent="0.2">
      <c r="A360" s="10">
        <f t="shared" si="36"/>
        <v>344</v>
      </c>
      <c r="B360" s="11">
        <f t="shared" si="37"/>
        <v>54830</v>
      </c>
      <c r="C360" s="13">
        <f t="shared" si="38"/>
        <v>31359.93475734194</v>
      </c>
      <c r="D360" s="12">
        <f t="shared" si="39"/>
        <v>1928.2495063861334</v>
      </c>
      <c r="E360" s="13">
        <f t="shared" si="35"/>
        <v>1772.4951637580018</v>
      </c>
      <c r="F360" s="13">
        <f t="shared" si="40"/>
        <v>155.75434262813164</v>
      </c>
      <c r="G360" s="13">
        <f t="shared" si="41"/>
        <v>29587.439593583938</v>
      </c>
    </row>
    <row r="361" spans="1:7" ht="25" customHeight="1" x14ac:dyDescent="0.2">
      <c r="A361" s="10">
        <f t="shared" si="36"/>
        <v>345</v>
      </c>
      <c r="B361" s="11">
        <f t="shared" si="37"/>
        <v>54858</v>
      </c>
      <c r="C361" s="13">
        <f t="shared" si="38"/>
        <v>29587.439593583938</v>
      </c>
      <c r="D361" s="12">
        <f t="shared" si="39"/>
        <v>1928.2495063861334</v>
      </c>
      <c r="E361" s="13">
        <f t="shared" si="35"/>
        <v>1781.2985564046664</v>
      </c>
      <c r="F361" s="13">
        <f t="shared" si="40"/>
        <v>146.95094998146689</v>
      </c>
      <c r="G361" s="13">
        <f t="shared" si="41"/>
        <v>27806.141037179274</v>
      </c>
    </row>
    <row r="362" spans="1:7" ht="25" customHeight="1" x14ac:dyDescent="0.2">
      <c r="A362" s="10">
        <f t="shared" si="36"/>
        <v>346</v>
      </c>
      <c r="B362" s="11">
        <f t="shared" si="37"/>
        <v>54889</v>
      </c>
      <c r="C362" s="13">
        <f t="shared" si="38"/>
        <v>27806.141037179274</v>
      </c>
      <c r="D362" s="12">
        <f t="shared" si="39"/>
        <v>1928.2495063861334</v>
      </c>
      <c r="E362" s="13">
        <f t="shared" si="35"/>
        <v>1790.145672568143</v>
      </c>
      <c r="F362" s="13">
        <f t="shared" si="40"/>
        <v>138.10383381799039</v>
      </c>
      <c r="G362" s="13">
        <f t="shared" si="41"/>
        <v>26015.995364611132</v>
      </c>
    </row>
    <row r="363" spans="1:7" ht="25" customHeight="1" x14ac:dyDescent="0.2">
      <c r="A363" s="10">
        <f t="shared" si="36"/>
        <v>347</v>
      </c>
      <c r="B363" s="11">
        <f t="shared" si="37"/>
        <v>54919</v>
      </c>
      <c r="C363" s="13">
        <f t="shared" si="38"/>
        <v>26015.995364611132</v>
      </c>
      <c r="D363" s="12">
        <f t="shared" si="39"/>
        <v>1928.2495063861334</v>
      </c>
      <c r="E363" s="13">
        <f t="shared" si="35"/>
        <v>1799.0367294085647</v>
      </c>
      <c r="F363" s="13">
        <f t="shared" si="40"/>
        <v>129.21277697756864</v>
      </c>
      <c r="G363" s="13">
        <f t="shared" si="41"/>
        <v>24216.958635202565</v>
      </c>
    </row>
    <row r="364" spans="1:7" ht="25" customHeight="1" x14ac:dyDescent="0.2">
      <c r="A364" s="10">
        <f t="shared" si="36"/>
        <v>348</v>
      </c>
      <c r="B364" s="11">
        <f t="shared" si="37"/>
        <v>54950</v>
      </c>
      <c r="C364" s="13">
        <f t="shared" si="38"/>
        <v>24216.958635202565</v>
      </c>
      <c r="D364" s="12">
        <f t="shared" si="39"/>
        <v>1928.2495063861334</v>
      </c>
      <c r="E364" s="13">
        <f t="shared" si="35"/>
        <v>1807.9719451646272</v>
      </c>
      <c r="F364" s="13">
        <f t="shared" si="40"/>
        <v>120.27756122150608</v>
      </c>
      <c r="G364" s="13">
        <f t="shared" si="41"/>
        <v>22408.986690037938</v>
      </c>
    </row>
    <row r="365" spans="1:7" ht="25" customHeight="1" x14ac:dyDescent="0.2">
      <c r="A365" s="10">
        <f t="shared" si="36"/>
        <v>349</v>
      </c>
      <c r="B365" s="11">
        <f t="shared" si="37"/>
        <v>54980</v>
      </c>
      <c r="C365" s="13">
        <f t="shared" si="38"/>
        <v>22408.986690037938</v>
      </c>
      <c r="D365" s="12">
        <f t="shared" si="39"/>
        <v>1928.2495063861334</v>
      </c>
      <c r="E365" s="13">
        <f t="shared" si="35"/>
        <v>1816.951539158945</v>
      </c>
      <c r="F365" s="13">
        <f t="shared" si="40"/>
        <v>111.29796722718844</v>
      </c>
      <c r="G365" s="13">
        <f t="shared" si="41"/>
        <v>20592.035150878994</v>
      </c>
    </row>
    <row r="366" spans="1:7" ht="25" customHeight="1" x14ac:dyDescent="0.2">
      <c r="A366" s="10">
        <f t="shared" si="36"/>
        <v>350</v>
      </c>
      <c r="B366" s="11">
        <f t="shared" si="37"/>
        <v>55011</v>
      </c>
      <c r="C366" s="13">
        <f t="shared" si="38"/>
        <v>20592.035150878994</v>
      </c>
      <c r="D366" s="12">
        <f t="shared" si="39"/>
        <v>1928.2495063861334</v>
      </c>
      <c r="E366" s="13">
        <f t="shared" si="35"/>
        <v>1825.9757318034344</v>
      </c>
      <c r="F366" s="13">
        <f t="shared" si="40"/>
        <v>102.27377458269901</v>
      </c>
      <c r="G366" s="13">
        <f t="shared" si="41"/>
        <v>18766.059419075558</v>
      </c>
    </row>
    <row r="367" spans="1:7" ht="25" customHeight="1" x14ac:dyDescent="0.2">
      <c r="A367" s="10">
        <f t="shared" si="36"/>
        <v>351</v>
      </c>
      <c r="B367" s="11">
        <f t="shared" si="37"/>
        <v>55042</v>
      </c>
      <c r="C367" s="13">
        <f t="shared" si="38"/>
        <v>18766.059419075558</v>
      </c>
      <c r="D367" s="12">
        <f t="shared" si="39"/>
        <v>1928.2495063861334</v>
      </c>
      <c r="E367" s="13">
        <f t="shared" si="35"/>
        <v>1835.0447446047247</v>
      </c>
      <c r="F367" s="13">
        <f t="shared" si="40"/>
        <v>93.204761781408607</v>
      </c>
      <c r="G367" s="13">
        <f t="shared" si="41"/>
        <v>16931.014674470833</v>
      </c>
    </row>
    <row r="368" spans="1:7" ht="25" customHeight="1" x14ac:dyDescent="0.2">
      <c r="A368" s="10">
        <f t="shared" si="36"/>
        <v>352</v>
      </c>
      <c r="B368" s="11">
        <f t="shared" si="37"/>
        <v>55072</v>
      </c>
      <c r="C368" s="13">
        <f t="shared" si="38"/>
        <v>16931.014674470833</v>
      </c>
      <c r="D368" s="12">
        <f t="shared" si="39"/>
        <v>1928.2495063861334</v>
      </c>
      <c r="E368" s="13">
        <f t="shared" si="35"/>
        <v>1844.158800169595</v>
      </c>
      <c r="F368" s="13">
        <f t="shared" si="40"/>
        <v>84.090706216538479</v>
      </c>
      <c r="G368" s="13">
        <f t="shared" si="41"/>
        <v>15086.855874301238</v>
      </c>
    </row>
    <row r="369" spans="1:7" ht="25" customHeight="1" x14ac:dyDescent="0.2">
      <c r="A369" s="10">
        <f t="shared" si="36"/>
        <v>353</v>
      </c>
      <c r="B369" s="11">
        <f t="shared" si="37"/>
        <v>55103</v>
      </c>
      <c r="C369" s="13">
        <f t="shared" si="38"/>
        <v>15086.855874301238</v>
      </c>
      <c r="D369" s="12">
        <f t="shared" si="39"/>
        <v>1928.2495063861334</v>
      </c>
      <c r="E369" s="13">
        <f t="shared" si="35"/>
        <v>1853.3181222104372</v>
      </c>
      <c r="F369" s="13">
        <f t="shared" si="40"/>
        <v>74.931384175696152</v>
      </c>
      <c r="G369" s="13">
        <f t="shared" si="41"/>
        <v>13233.5377520908</v>
      </c>
    </row>
    <row r="370" spans="1:7" ht="25" customHeight="1" x14ac:dyDescent="0.2">
      <c r="A370" s="10">
        <f t="shared" si="36"/>
        <v>354</v>
      </c>
      <c r="B370" s="11">
        <f t="shared" si="37"/>
        <v>55133</v>
      </c>
      <c r="C370" s="13">
        <f t="shared" si="38"/>
        <v>13233.5377520908</v>
      </c>
      <c r="D370" s="12">
        <f t="shared" si="39"/>
        <v>1928.2495063861334</v>
      </c>
      <c r="E370" s="13">
        <f t="shared" si="35"/>
        <v>1862.522935550749</v>
      </c>
      <c r="F370" s="13">
        <f t="shared" si="40"/>
        <v>65.726570835384308</v>
      </c>
      <c r="G370" s="13">
        <f t="shared" si="41"/>
        <v>11371.014816540051</v>
      </c>
    </row>
    <row r="371" spans="1:7" ht="25" customHeight="1" x14ac:dyDescent="0.2">
      <c r="A371" s="10">
        <f t="shared" si="36"/>
        <v>355</v>
      </c>
      <c r="B371" s="11">
        <f t="shared" si="37"/>
        <v>55164</v>
      </c>
      <c r="C371" s="13">
        <f t="shared" si="38"/>
        <v>11371.014816540051</v>
      </c>
      <c r="D371" s="12">
        <f t="shared" si="39"/>
        <v>1928.2495063861334</v>
      </c>
      <c r="E371" s="13">
        <f t="shared" si="35"/>
        <v>1871.7734661306511</v>
      </c>
      <c r="F371" s="13">
        <f t="shared" si="40"/>
        <v>56.47604025548226</v>
      </c>
      <c r="G371" s="13">
        <f t="shared" si="41"/>
        <v>9499.2413504094002</v>
      </c>
    </row>
    <row r="372" spans="1:7" ht="25" customHeight="1" x14ac:dyDescent="0.2">
      <c r="A372" s="10">
        <f t="shared" si="36"/>
        <v>356</v>
      </c>
      <c r="B372" s="11">
        <f t="shared" si="37"/>
        <v>55195</v>
      </c>
      <c r="C372" s="13">
        <f t="shared" si="38"/>
        <v>9499.2413504094002</v>
      </c>
      <c r="D372" s="12">
        <f t="shared" si="39"/>
        <v>1928.2495063861334</v>
      </c>
      <c r="E372" s="13">
        <f t="shared" si="35"/>
        <v>1881.0699410124334</v>
      </c>
      <c r="F372" s="13">
        <f t="shared" si="40"/>
        <v>47.179565373700022</v>
      </c>
      <c r="G372" s="13">
        <f t="shared" si="41"/>
        <v>7618.1714093969667</v>
      </c>
    </row>
    <row r="373" spans="1:7" ht="25" customHeight="1" x14ac:dyDescent="0.2">
      <c r="A373" s="10">
        <f t="shared" si="36"/>
        <v>357</v>
      </c>
      <c r="B373" s="11">
        <f t="shared" si="37"/>
        <v>55223</v>
      </c>
      <c r="C373" s="13">
        <f t="shared" si="38"/>
        <v>7618.1714093969667</v>
      </c>
      <c r="D373" s="12">
        <f t="shared" si="39"/>
        <v>1928.2495063861334</v>
      </c>
      <c r="E373" s="13">
        <f t="shared" si="35"/>
        <v>1890.4125883861284</v>
      </c>
      <c r="F373" s="13">
        <f t="shared" si="40"/>
        <v>37.836918000004935</v>
      </c>
      <c r="G373" s="13">
        <f t="shared" si="41"/>
        <v>5727.7588210108388</v>
      </c>
    </row>
    <row r="374" spans="1:7" ht="25" customHeight="1" x14ac:dyDescent="0.2">
      <c r="A374" s="10">
        <f t="shared" si="36"/>
        <v>358</v>
      </c>
      <c r="B374" s="11">
        <f t="shared" si="37"/>
        <v>55254</v>
      </c>
      <c r="C374" s="13">
        <f t="shared" si="38"/>
        <v>5727.7588210108388</v>
      </c>
      <c r="D374" s="12">
        <f t="shared" si="39"/>
        <v>1928.2495063861334</v>
      </c>
      <c r="E374" s="13">
        <f t="shared" si="35"/>
        <v>1899.8016375751129</v>
      </c>
      <c r="F374" s="13">
        <f t="shared" si="40"/>
        <v>28.447868811020502</v>
      </c>
      <c r="G374" s="13">
        <f t="shared" si="41"/>
        <v>3827.9571834357257</v>
      </c>
    </row>
    <row r="375" spans="1:7" ht="25" customHeight="1" x14ac:dyDescent="0.2">
      <c r="A375" s="10">
        <f t="shared" si="36"/>
        <v>359</v>
      </c>
      <c r="B375" s="11">
        <f t="shared" si="37"/>
        <v>55284</v>
      </c>
      <c r="C375" s="13">
        <f t="shared" si="38"/>
        <v>3827.9571834357257</v>
      </c>
      <c r="D375" s="12">
        <f t="shared" si="39"/>
        <v>1928.2495063861334</v>
      </c>
      <c r="E375" s="13">
        <f t="shared" si="35"/>
        <v>1909.2373190417359</v>
      </c>
      <c r="F375" s="13">
        <f t="shared" si="40"/>
        <v>19.012187344397439</v>
      </c>
      <c r="G375" s="13">
        <f t="shared" si="41"/>
        <v>1918.7198643939898</v>
      </c>
    </row>
    <row r="376" spans="1:7" ht="18" x14ac:dyDescent="0.2">
      <c r="A376" s="10">
        <f t="shared" si="36"/>
        <v>360</v>
      </c>
      <c r="B376" s="11">
        <f t="shared" si="37"/>
        <v>55315</v>
      </c>
      <c r="C376" s="13">
        <f t="shared" si="38"/>
        <v>1918.7198643939898</v>
      </c>
      <c r="D376" s="12">
        <f t="shared" si="39"/>
        <v>1928.2495063861334</v>
      </c>
      <c r="E376" s="13">
        <f t="shared" si="35"/>
        <v>1918.7198643929764</v>
      </c>
      <c r="F376" s="13">
        <f t="shared" si="40"/>
        <v>9.529641993156817</v>
      </c>
      <c r="G376" s="13">
        <f t="shared" si="41"/>
        <v>0</v>
      </c>
    </row>
  </sheetData>
  <sheetProtection sheet="1" objects="1" scenarios="1"/>
  <mergeCells count="20">
    <mergeCell ref="H4:J6"/>
    <mergeCell ref="A5:B5"/>
    <mergeCell ref="C5:E5"/>
    <mergeCell ref="A6:B6"/>
    <mergeCell ref="C6:E6"/>
    <mergeCell ref="A1:G1"/>
    <mergeCell ref="A3:B3"/>
    <mergeCell ref="C3:E3"/>
    <mergeCell ref="A4:B4"/>
    <mergeCell ref="C4:E4"/>
    <mergeCell ref="A12:B12"/>
    <mergeCell ref="C12:D12"/>
    <mergeCell ref="A15:G15"/>
    <mergeCell ref="A7:B7"/>
    <mergeCell ref="A9:B9"/>
    <mergeCell ref="C9:D9"/>
    <mergeCell ref="A10:B10"/>
    <mergeCell ref="C10:D10"/>
    <mergeCell ref="A11:B11"/>
    <mergeCell ref="C11:D11"/>
  </mergeCells>
  <dataValidations count="4">
    <dataValidation allowBlank="1" showInputMessage="1" showErrorMessage="1" prompt="Title of this worksheet is in this cell. Enter Loan values in cells D3 through D6. Loan summary in cells D8 through D11 and Loan table are automatically updated" sqref="A1" xr:uid="{30658125-B3A3-3C45-8A33-5033AE48007B}"/>
    <dataValidation type="list" allowBlank="1" showInputMessage="1" showErrorMessage="1" prompt="Enter Month # in Cell_x000a_" sqref="C7" xr:uid="{12CC2991-AAB3-3A4E-AC94-757743752111}">
      <formula1>"1,2,3,4,5,6,7,8,9,10,11,12"</formula1>
    </dataValidation>
    <dataValidation type="list" allowBlank="1" showInputMessage="1" showErrorMessage="1" prompt="Enter Day of Month" sqref="D7" xr:uid="{A568907B-7976-FA4B-8FD8-471699AA6EA8}">
      <formula1>"1,2,3,4,5,6,7,8,9,10,11,12,13,14,15,16,17,18,19,20,21,22,23,24,25,26,27,28,29,30,31"</formula1>
    </dataValidation>
    <dataValidation type="whole" allowBlank="1" showInputMessage="1" showErrorMessage="1" prompt="Enter Year of Start Date for Loan" sqref="E7" xr:uid="{55B26CD3-8B55-3F4F-AB04-D7A7B9B73C3C}">
      <formula1>1900</formula1>
      <formula2>3000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Debt Repayment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Archambault</dc:creator>
  <cp:lastModifiedBy>Brandon Archambault</cp:lastModifiedBy>
  <dcterms:created xsi:type="dcterms:W3CDTF">2024-09-01T10:09:53Z</dcterms:created>
  <dcterms:modified xsi:type="dcterms:W3CDTF">2024-09-01T10:30:58Z</dcterms:modified>
</cp:coreProperties>
</file>